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540" activeTab="0"/>
  </bookViews>
  <sheets>
    <sheet name="Záradék" sheetId="1" r:id="rId1"/>
    <sheet name="Összesítő" sheetId="2" r:id="rId2"/>
    <sheet name="Dúcolás, földpartmegtámasztás" sheetId="3" r:id="rId3"/>
    <sheet name="Költségtérítések" sheetId="4" r:id="rId4"/>
    <sheet name="Irtás, föld- és sziklamunka" sheetId="5" r:id="rId5"/>
    <sheet name="Közműcsatorna-építés" sheetId="6" r:id="rId6"/>
    <sheet name="Útburkolatalap és makadámburkol" sheetId="7" r:id="rId7"/>
    <sheet name="Kőburkolat készítése" sheetId="8" r:id="rId8"/>
    <sheet name="Bitumenes alap és makadámburkol" sheetId="9" r:id="rId9"/>
    <sheet name="Útpályatartozékok készítése" sheetId="10" r:id="rId10"/>
    <sheet name="Szabadidő és sportlétesítmények" sheetId="11" r:id="rId11"/>
  </sheets>
  <definedNames/>
  <calcPr fullCalcOnLoad="1"/>
</workbook>
</file>

<file path=xl/sharedStrings.xml><?xml version="1.0" encoding="utf-8"?>
<sst xmlns="http://schemas.openxmlformats.org/spreadsheetml/2006/main" count="316" uniqueCount="175">
  <si>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</si>
  <si>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</si>
  <si>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</si>
  <si>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</si>
  <si>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</si>
  <si>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</si>
  <si>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</si>
  <si>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</si>
  <si>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</si>
  <si>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</si>
  <si>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</si>
  <si>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</si>
  <si>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13-001-1.1.1.1</t>
  </si>
  <si>
    <t>m2</t>
  </si>
  <si>
    <t>Munkaárok dúcolása és bontása 5,00 m mélységig, 5,00 m szélességig, kétoldali dúcolással, vízszintes pallózással, 0,80-2,00 m árokszélesség között, hézagos</t>
  </si>
  <si>
    <t>Munkanem összesen:</t>
  </si>
  <si>
    <t>Dúcolás, földpartmegtámasztás</t>
  </si>
  <si>
    <t>19-010-1.11.1.1</t>
  </si>
  <si>
    <t>klt</t>
  </si>
  <si>
    <t>Általános teendők megvalósulás szakaszában, ellenőrző mérések, építmények műszeres kitűzése</t>
  </si>
  <si>
    <t>19-010-1.11.1.2</t>
  </si>
  <si>
    <t>Szakfelügyelet (HM.Vízmű, Tigáz, Magyar Telekom)</t>
  </si>
  <si>
    <t>19-010-1.11.1.3</t>
  </si>
  <si>
    <t>Általános teendők megvalósulás szakaszában, ellenőrző mérések, építési műszaki ellenőrzés</t>
  </si>
  <si>
    <t>19-010-1.11.1.4</t>
  </si>
  <si>
    <t>Építés alatti munkaterület elkorlátozás (ideiglenes forgalomtechnikai táblázás) készítése</t>
  </si>
  <si>
    <t>Költségtérítések</t>
  </si>
  <si>
    <t>21-001-1.3.1</t>
  </si>
  <si>
    <t>db</t>
  </si>
  <si>
    <t>Egyes fák kitermelése tuskóirtással, legallyazással és darabolással, kézi szerszámokkal, IV. oszt. talajban, törzsátmérő: 10-20 cm között</t>
  </si>
  <si>
    <t>21-001-12.1-0310406</t>
  </si>
  <si>
    <t>Facsemete ültetése, szabadgyökerű (útsorfák) ACER PLATANOIDES 'SUPERFORM' (Korai juhar), SZGY. 200/250 cm</t>
  </si>
  <si>
    <t>21-003-2.1.3</t>
  </si>
  <si>
    <t>m3</t>
  </si>
  <si>
    <t>Közmű feltárása kézi erővel, talajosztály: IV.</t>
  </si>
  <si>
    <t>21-003-6.2.1.1</t>
  </si>
  <si>
    <t>Munkaárok földkiemelése közmű nélküli területen, gépi erővel, kiegészítő kézi munkával, bármely konzisztenciájú, I-IV. oszt. talajban, dúcolt árokból, 5,0 m árokszélességig, 3,0 m mélységig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</si>
  <si>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</si>
  <si>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</si>
  <si>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</si>
  <si>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</si>
  <si>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21-004-4.1.2-0120701</t>
  </si>
  <si>
    <t>Talajjavító réteg készítése vonalas létesítményeknél, 3,00 m szélességig vagy építményen belül, osztályozatlan kavicsból Természetes szemmegoszlású kavics, THK  0/32 O-TT, Nyékládháza</t>
  </si>
  <si>
    <t>21-004-4.2.2-0120701</t>
  </si>
  <si>
    <t>Talajjavító réteg készítése vonalas létesítményeknél, 3,00 m szélesség felett, osztályozatlan kavicsból Természetes szemmegoszlású kavics, THK  0/32 O-TT, Nyékládháza</t>
  </si>
  <si>
    <t>21-004-5.1.1.1</t>
  </si>
  <si>
    <t>Tükörkészítés tömörítés nélkül, sík felületen gépi erővel, kiegészítő kézi munkával talajosztály: I-IV.</t>
  </si>
  <si>
    <t>21-004-5.2.1.1</t>
  </si>
  <si>
    <t>Tükörkészítés tömörítés nélkül, tört vonalú felületen (folyóka szegély részére) gépi erővel kiegészítő kézi munkával talajosztály: I-IV.</t>
  </si>
  <si>
    <t>21-006-1.1.3</t>
  </si>
  <si>
    <t>Bevágási szelvény bővítése 3,00 m-nél kisebb vastagságban, földkitermeléssel, töltés- vagy depóniaképzéssel, tömörítés nélkül, I-IV. oszt.talajban, gépi erővel, szállítással, 50,1-100,0 m-ig</t>
  </si>
  <si>
    <t>21-006-2.2</t>
  </si>
  <si>
    <t>Töltésszélesítés 4,00 m szélességig, földkitermeléssel, töltésépítéssel, tömörítés és rézsűképzés nélkül, I-IV. oszt. talajban, gépi erővel, szállítással, 50,1-200,0 m-ig</t>
  </si>
  <si>
    <t>21-008-2.1.3</t>
  </si>
  <si>
    <t>Tömörítés bármely tömörítési osztályban gépi erővel, nagy felületen, tömörségi fok: 95%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</si>
  <si>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</si>
  <si>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</si>
  <si>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</si>
  <si>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</si>
  <si>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21-008-2.3.1</t>
  </si>
  <si>
    <t>Tömörítés bármely tömörítési osztályban gépi erővel, vezeték felett és mellett, tömörségi fok: 85%</t>
  </si>
  <si>
    <t>21-008-3.1.1</t>
  </si>
  <si>
    <t>Simító hengerlés a földmű (tükör és padka) felületén, gépi erővel, 3,0 m szélességig</t>
  </si>
  <si>
    <t>21-008-3.1.2</t>
  </si>
  <si>
    <t>Simító hengerlés a földmű (tükör és padka) felületén, gépi erővel, 3,0 m-nél nagyobb szélességnél</t>
  </si>
  <si>
    <t>21-011-1.2.1</t>
  </si>
  <si>
    <t>Fejtett föld felrakása szállítóeszközre, géppel, talajosztály I-IV.</t>
  </si>
  <si>
    <t>21-011-11.5</t>
  </si>
  <si>
    <t>21-011-11.7</t>
  </si>
  <si>
    <t>21-011-12</t>
  </si>
  <si>
    <t>Munkahelyi depóniából építési törmelék konténerbe rakása,  gépi erővel, önálló munka esetén elszámolva, konténer szállítás nélkül</t>
  </si>
  <si>
    <r>
      <t>Építési törmelék konténeres elszállítása, lerakása, lerakóhelyi díjjal, 7,0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</si>
  <si>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r>
      <t>Kiszoruló föld konténeres elszállítása, lerakása, lerakóhelyi díjjal, 10,0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</si>
  <si>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</si>
  <si>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53-001-31.4.6-0131545</t>
  </si>
  <si>
    <t>m</t>
  </si>
  <si>
    <t>Egyoldalon tokos műanyag csatornacső beépítése földárokba, gumigyűrűs kötéssel, csőidomok nélkül, 5,00 m hosszú csövekből, külső csőátmérő: 315 mm PIPELIFE KG-PVC tokos csatornacső (SN 4) 315x7.7 mm, 5 m hosszú, ANGER, gumigyűrű tömítéssel, KGEM315/5MA</t>
  </si>
  <si>
    <t>53-001-57.2.2-0137092</t>
  </si>
  <si>
    <t>Műanyag megfúróidomok szerelése tetszőleges csőrendszerekhez  (beton, kőagyag, PVC, PP), DN 200 méret felett, DN 315-400 REHAU AWADOCK bekötő idom PVC és PP anyagú csatornacsövek többrétegű csatornacsövekhez, többrétegű cső mérete, DN OD 315-DN ID 400,</t>
  </si>
  <si>
    <t>Csz.: 191780</t>
  </si>
  <si>
    <t>53-005-1.1.1-0645053</t>
  </si>
  <si>
    <t>Beton akna-fenékelem elhelyezése, csaphornyos, habarcsos illesztéssel, beépített csatlakozó elemek nélkül, földmunka és dúcolás nélkül, belső csőátmérő: 80 cm-ig, 100 cm magasságig LEIER AFE 80/50 LK beton akna-fenékelem, csaphornyos illesztésű,</t>
  </si>
  <si>
    <t>künettel, V1-T1-A1, CEM 2/A-V 32,5 S, Cikkszám: HUTJS1899</t>
  </si>
  <si>
    <t>53-005-4-0645125</t>
  </si>
  <si>
    <t>Gyárilag beépített PVC csatlakozó elem többletár LEIER CSE 300 KG/B beépített PVC csatlakozó elem (többletár), Cikkszám: HUTX1595</t>
  </si>
  <si>
    <t>53-005-5.1-0645196</t>
  </si>
  <si>
    <t>Beton aknamagasító elem elhelyezése, cementhabarcsos illesztéssel, 80 cm belső átmérőig, bármely magassági mérettel LEIER AGY 80/25/9 L aknagyűrű csaphornyos illesztéssel, V1-T1-A1, CEM 2/A-V 32,5 S, Cikkszám: HUTJS1529</t>
  </si>
  <si>
    <t>53-005-8.2.1.1-0644070</t>
  </si>
  <si>
    <t>Beton vagy vasbeton felső szűkítő elhelyezése, csaphornyos, cementhabarcsos illesztéssel, belső átmérő alul 80 cm, felül 50-62,5 cm LEIER ASZ 80/60/30 L akna-szűkítőelem, csaphornyos illesztéssel, V1-T1-A1, CEM 2/A-V 32,5 S, Cikkszám: HUTJS1530</t>
  </si>
  <si>
    <t>53-005-10.1-0645260</t>
  </si>
  <si>
    <t>Beton szintemelő gyűrűk elhelyezése, cementhabarcsos illesztéssel, belső csőátmérő: 50-62,5 cm között LEIER SZGY 62,5/5 L szintbeállító gyűrű , Cikkszám: HUTPS1816</t>
  </si>
  <si>
    <t>53-005-10.1-0645261</t>
  </si>
  <si>
    <t>Beton szintemelő gyűrűk elhelyezése, cementhabarcsos illesztéssel, belső csőátmérő: 50-62,5 cm között LEIER SZGY 62,5/10 L szintbeállító gyűrű , Cikkszám: HUTPS1817</t>
  </si>
  <si>
    <t>53-005-21.3.1-0646438</t>
  </si>
  <si>
    <t>Négyzet alaprajzú víznyelő akna építése, kompletten, víznyelőráccsal együtt (1,5m mélységig)</t>
  </si>
  <si>
    <t>53-007-1-1620020</t>
  </si>
  <si>
    <t>Aknahágcsó beépítése műanyag bevonatú alumínium vagy köracélból LEIER akna hágcsó (műanyag bevonattal) Hvz 110, vízzáró cementhabarcs</t>
  </si>
  <si>
    <t>53-007-5.2-0412049</t>
  </si>
  <si>
    <t>Kör alakú öntöttvas aknafedlap és fedlapkeret elhelyezése, cementhabarcs rögzítéssel, félnehéz (C 250 terhelési osztály) kivitel PURATOR-PAYSAGE göv. víznyelőrács Ø 600 mm, C 250 kN terh.o., négyszögletes kerettel, csillapítóbetéttel, Cikksz.:ECPY60DF</t>
  </si>
  <si>
    <t>(RH60P2KD)</t>
  </si>
  <si>
    <t>Közműcsatorna-építés</t>
  </si>
  <si>
    <t>61-001-2.2</t>
  </si>
  <si>
    <t>Útalapbeton, valamint hidraulikus kötőanyaggal vagy bitumennel stabilizált rétegek bontása, géppel, hidraulikus bontófejjel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</si>
  <si>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</si>
  <si>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</t>
  </si>
  <si>
    <t>Útburkolatalap és makadámburkolat készítése</t>
  </si>
  <si>
    <t>62-001-1.1</t>
  </si>
  <si>
    <t>Szegélyek bontása bármely anyagból; kiemelt vagy süllyesztett szegélyek, futósorok, betongerendával</t>
  </si>
  <si>
    <t>62-002-1.4.1-0610153</t>
  </si>
  <si>
    <t>Kiemelt szegély készítése, alapárok kiemelésével, beton alapgerendával és megtámasztással, hézagolással, előregyártott szegélykőből vagy cölöpökből 25 cm hosszú elemekből Beton útszegélykő, kiemelt, 25/30/15 cm C12/15 - XN(H) földnedves kavicsbeton</t>
  </si>
  <si>
    <t>62-002-2.3-0610164</t>
  </si>
  <si>
    <t>Süllyesztett szegély vagy futósor készítése, alapárok kiemeléssel, beton alapgerendával, hézagolással, 40 cm hosszú előregyártott beton szegélyelemekből Beton útszegélykő, süllyesztett, 40/20/15 cm C12/15 - XN(H) földnedves kavicsbeton keverék CEM 32,5</t>
  </si>
  <si>
    <t>62-002-21.1-0613251</t>
  </si>
  <si>
    <t>Egyéb használatos szegélykövek, útszegélyek készítése, alapárok kiemelése nélkül, betonhézagolással, 25 vagy 30 cm hosszú elemekből LEIER K szegélykő, szürke, 25x15/10x25 cm , Cikkszám: HUTJS1078</t>
  </si>
  <si>
    <t>62-002-21.2-0610921</t>
  </si>
  <si>
    <t>Egyéb használatos szegélykövek, útszegélyek készítése, alapárok kiemelése nélkül, betonhézagolással, 40 vagy 50 cm hosszú elemekből LEIER Quartz sorszegélykő 50x6x30 cm, szürke , Cikkszám: HUTJS4317</t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</si>
  <si>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</si>
  <si>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</si>
  <si>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</si>
  <si>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63-001-3.2</t>
  </si>
  <si>
    <t>63-102-1.21.3.1-0750001</t>
  </si>
  <si>
    <t>Fő- és mellékutak bitumenes burkolatának készítése, hengerelt aszfalt kötőréteg készítése (AC), az alapréteg szennyezettségének előzetes eltávolításával, bitumenemulziós permetezéssel, 8 méter szélességig, AC 16 alap aszfaltkeverékből, 45-80 mm</t>
  </si>
  <si>
    <t>vastagságban terítve Kötőréteg AC16 alap 35/50, AC16 alap 50/70 típusú bitumennel, N igénybevételi kat. alapréteg, zúzalékkal, homokkal</t>
  </si>
  <si>
    <t>63-102-1.31.3.3-0750206</t>
  </si>
  <si>
    <t>Fő- és mellékutak bitumenes burkolatának készítése, hengerelt aszfalt kopóréteg készítése (AC), az alatta lévő réteg felületének előzetes letakarításával és bitumenes permetezéssel, 8 m szélességig, AC 11 kopó aszfaltkeverékből, 35-55 mm vastagságban</t>
  </si>
  <si>
    <t>terítve Kopóréteg AC11 kopó 50/70, AC11 kopó 70/100 típusú bitumennel, N igénybevételi kat. útszakaszok kopórétege, homokkal,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</si>
  <si>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</si>
  <si>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</si>
  <si>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</si>
  <si>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</si>
  <si>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</si>
  <si>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68-002-1.6-0020438</t>
  </si>
  <si>
    <t>Közúti jelző- és útbaigazító táblák fémanyagúoszlopainak elhelyezése betonalappal,földmunkával, I-IV. osztályú talajban, 76 mm átmérőjű alumínium oszlop, 2,5-5,0 m hosszú,  előregyártott betonalappal Horganyzott tartóoszlop 76x3000</t>
  </si>
  <si>
    <t>68-002-2.1-0020056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</si>
  <si>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útbaigazítást adó jelzőtábla,</t>
  </si>
  <si>
    <t>fényvisszaverő, 600x600 mm HI</t>
  </si>
  <si>
    <t>68-002-2.1-0020090</t>
  </si>
  <si>
    <t>Közúti jelző- és útbaigazító táblák felszerelése, útvonaltípust, elsőbbséget szabályozó, utasítást adó, tilalmi, tilalmat, veszélyt, tájékoztatást adó jelzőtáblák és útbaigazítást adó táblák, 2-2 bilincskészlettel Alumínium elsőbbségadás kötelező</t>
  </si>
  <si>
    <t>jelzőtábla, fényvisszaverő, 600 mm HI</t>
  </si>
  <si>
    <t>68-002-2.3-0020128</t>
  </si>
  <si>
    <t>Közúti jelző- és útbaigazító táblák felszerelése, kiegészítő táblák, 1-1 bilincskészlettel Alumínium kiegészítő jelzőtábla, fényvisszaverő, 350x175 mm HI (Jobbra és balra nyíl, akadálymentes parkoló)</t>
  </si>
  <si>
    <t>68-002-2.3-0020130</t>
  </si>
  <si>
    <t>Közúti jelző- és útbaigazító táblák felszerelése, kiegészítő táblák, 1-1 bilincskészlettel Alumínium kiegészítő jelzőtábla, fényvisszaverő, 350x350 mm HI (Kerékpárom nyom tábla - zöld)</t>
  </si>
  <si>
    <t>68-003-1.2.1-0020297</t>
  </si>
  <si>
    <t>Útburkolati jelek készítése, oldószeres hidegplasztik festékkel, gépi jel Hidegplasztik festékek Plastirout FP-2k fehér</t>
  </si>
  <si>
    <t>68-003-2.3-0020480</t>
  </si>
  <si>
    <t>Útburkolati jelek készítése előregyártott jelzőanyagok felhasználásával, előregyártott burkolati jelek, burkolatra rögzítve Előregyártott útburkolati jel (Premark), Kerékpáros jel, 0,85x0,45 m, sárga (kerékpáros nyom piktogram, a kanyarodást jelölők is)</t>
  </si>
  <si>
    <t>68-003-2.3-0020483</t>
  </si>
  <si>
    <t>Útburkolati jelek készítése előregyártott jelzőanyagok felhasználásával, előregyártott burkolati jelek, burkolatra rögzítve Előregyártott útburkolati jel (Premark), Mozgássérült jel, 1 m</t>
  </si>
  <si>
    <t>Útpályatartozékok készítése</t>
  </si>
  <si>
    <t>92-003-1.1.1.8-0371044</t>
  </si>
  <si>
    <t>Kerti fém építmények, kerti bútorok, rögzített vagy mobil kivitelben, kerékpártároló, tető nélkül STAHL KP I jelű kerékpártároló, tüzihorganyozva, porfestve</t>
  </si>
  <si>
    <t>Szabadidő és sportlétesítmények</t>
  </si>
  <si>
    <t>Összesen:</t>
  </si>
  <si>
    <t xml:space="preserve">                                       </t>
  </si>
  <si>
    <t xml:space="preserve">Építtető:                              </t>
  </si>
  <si>
    <t xml:space="preserve"> Kelt:      2017 év 09 hó              </t>
  </si>
  <si>
    <t xml:space="preserve">Eger MJ Város Önkormányzata            </t>
  </si>
  <si>
    <t xml:space="preserve">3300 Eger, Dobó tér 2.                 </t>
  </si>
  <si>
    <t xml:space="preserve">A munka leírása:                       </t>
  </si>
  <si>
    <t xml:space="preserve"> Készítette: CEPlan Kft.               </t>
  </si>
  <si>
    <t xml:space="preserve">Eger, Malom utcai parkolók építése és                                         </t>
  </si>
  <si>
    <t xml:space="preserve">kapcsolódó közlekedési létesítmények                                          </t>
  </si>
  <si>
    <t xml:space="preserve">kiviteli terve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</si>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</sst>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/>
      <c r="B1" s="20"/>
      <c r="C1" s="20"/>
      <c r="D1" s="20"/>
    </row>
    <row r="2" spans="1:4" s="14" customFormat="1" ht="15.75">
      <c r="A2" s="26"/>
      <c r="B2" s="20"/>
      <c r="C2" s="20"/>
      <c r="D2" s="20"/>
    </row>
    <row r="3" spans="1:4" s="14" customFormat="1" ht="15.75">
      <c r="A3" s="26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154</v>
      </c>
      <c r="C9" s="10" t="s">
        <v>154</v>
      </c>
    </row>
    <row r="10" spans="1:3" ht="15.75">
      <c r="A10" s="10" t="s">
        <v>154</v>
      </c>
      <c r="C10" s="10" t="s">
        <v>154</v>
      </c>
    </row>
    <row r="11" spans="1:3" ht="15.75">
      <c r="A11" s="10" t="s">
        <v>155</v>
      </c>
      <c r="C11" s="10" t="s">
        <v>156</v>
      </c>
    </row>
    <row r="12" spans="1:3" ht="15.75">
      <c r="A12" s="10" t="s">
        <v>157</v>
      </c>
      <c r="C12" s="10" t="s">
        <v>154</v>
      </c>
    </row>
    <row r="13" spans="1:3" ht="15.75">
      <c r="A13" s="10" t="s">
        <v>158</v>
      </c>
      <c r="C13" s="10" t="s">
        <v>154</v>
      </c>
    </row>
    <row r="14" spans="1:3" ht="15.75">
      <c r="A14" s="10" t="s">
        <v>154</v>
      </c>
      <c r="C14" s="10" t="s">
        <v>154</v>
      </c>
    </row>
    <row r="15" spans="1:3" ht="15.75">
      <c r="A15" s="10" t="s">
        <v>159</v>
      </c>
      <c r="C15" s="10" t="s">
        <v>160</v>
      </c>
    </row>
    <row r="16" ht="15.75">
      <c r="A16" s="10" t="s">
        <v>161</v>
      </c>
    </row>
    <row r="17" ht="15.75">
      <c r="A17" s="10" t="s">
        <v>162</v>
      </c>
    </row>
    <row r="18" ht="15.75">
      <c r="A18" s="10" t="s">
        <v>163</v>
      </c>
    </row>
    <row r="19" ht="15.75">
      <c r="A19" s="10" t="s">
        <v>164</v>
      </c>
    </row>
    <row r="20" ht="15.75">
      <c r="A20" s="10" t="s">
        <v>164</v>
      </c>
    </row>
    <row r="22" spans="1:4" ht="15.75">
      <c r="A22" s="21" t="s">
        <v>165</v>
      </c>
      <c r="B22" s="22"/>
      <c r="C22" s="22"/>
      <c r="D22" s="22"/>
    </row>
    <row r="23" spans="1:4" ht="15.75">
      <c r="A23" s="15" t="s">
        <v>166</v>
      </c>
      <c r="B23" s="15"/>
      <c r="C23" s="18" t="s">
        <v>167</v>
      </c>
      <c r="D23" s="18" t="s">
        <v>168</v>
      </c>
    </row>
    <row r="24" spans="1:4" ht="15.75">
      <c r="A24" s="15" t="s">
        <v>169</v>
      </c>
      <c r="B24" s="15"/>
      <c r="C24" s="15">
        <f>ROUND(SUM(Összesítő!B2:B10),0)</f>
        <v>0</v>
      </c>
      <c r="D24" s="15">
        <f>ROUND(SUM(Összesítő!C2:C10),0)</f>
        <v>0</v>
      </c>
    </row>
    <row r="25" spans="1:4" ht="15.75">
      <c r="A25" s="15" t="s">
        <v>170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171</v>
      </c>
      <c r="C26" s="23">
        <f>ROUND(C25+D25,0)</f>
        <v>0</v>
      </c>
      <c r="D26" s="23"/>
    </row>
    <row r="27" spans="1:4" ht="15.75">
      <c r="A27" s="15" t="s">
        <v>172</v>
      </c>
      <c r="B27" s="16">
        <v>0.27</v>
      </c>
      <c r="C27" s="24">
        <f>ROUND(C26*B27,0)</f>
        <v>0</v>
      </c>
      <c r="D27" s="24"/>
    </row>
    <row r="28" spans="1:4" ht="15.75">
      <c r="A28" s="15" t="s">
        <v>173</v>
      </c>
      <c r="B28" s="15"/>
      <c r="C28" s="25">
        <f>ROUND(C26+C27,0)</f>
        <v>0</v>
      </c>
      <c r="D28" s="25"/>
    </row>
    <row r="32" spans="2:3" ht="15.75">
      <c r="B32" s="23" t="s">
        <v>174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131</v>
      </c>
      <c r="C2" s="2" t="s">
        <v>132</v>
      </c>
      <c r="D2" s="6">
        <v>21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133</v>
      </c>
      <c r="C4" s="2" t="s">
        <v>134</v>
      </c>
      <c r="D4" s="6">
        <v>4</v>
      </c>
      <c r="E4" s="1" t="s">
        <v>28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135</v>
      </c>
    </row>
    <row r="7" spans="1:9" ht="76.5">
      <c r="A7" s="8">
        <v>3</v>
      </c>
      <c r="B7" s="1" t="s">
        <v>136</v>
      </c>
      <c r="C7" s="2" t="s">
        <v>137</v>
      </c>
      <c r="D7" s="6">
        <v>1</v>
      </c>
      <c r="E7" s="1" t="s">
        <v>28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12.75">
      <c r="C8" s="2" t="s">
        <v>138</v>
      </c>
    </row>
    <row r="10" spans="1:9" ht="63.75">
      <c r="A10" s="8">
        <v>4</v>
      </c>
      <c r="B10" s="1" t="s">
        <v>139</v>
      </c>
      <c r="C10" s="2" t="s">
        <v>140</v>
      </c>
      <c r="D10" s="6">
        <v>4</v>
      </c>
      <c r="E10" s="1" t="s">
        <v>28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5</v>
      </c>
      <c r="B12" s="1" t="s">
        <v>141</v>
      </c>
      <c r="C12" s="2" t="s">
        <v>142</v>
      </c>
      <c r="D12" s="6">
        <v>12</v>
      </c>
      <c r="E12" s="1" t="s">
        <v>28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6</v>
      </c>
      <c r="B14" s="1" t="s">
        <v>143</v>
      </c>
      <c r="C14" s="2" t="s">
        <v>144</v>
      </c>
      <c r="D14" s="6">
        <v>43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7</v>
      </c>
      <c r="B16" s="1" t="s">
        <v>145</v>
      </c>
      <c r="C16" s="2" t="s">
        <v>146</v>
      </c>
      <c r="D16" s="6">
        <v>54</v>
      </c>
      <c r="E16" s="1" t="s">
        <v>28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147</v>
      </c>
      <c r="C18" s="2" t="s">
        <v>148</v>
      </c>
      <c r="D18" s="6">
        <v>2</v>
      </c>
      <c r="E18" s="1" t="s">
        <v>28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15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Útpályatartozékok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150</v>
      </c>
      <c r="C2" s="2" t="s">
        <v>151</v>
      </c>
      <c r="D2" s="6">
        <v>3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Szabadidő és sportlétesítmények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'Dúcolás, földpartmegtámasztás'!H4</f>
        <v>0</v>
      </c>
      <c r="C2" s="11">
        <f>'Dúcolás, földpartmegtámasztás'!I4</f>
        <v>0</v>
      </c>
    </row>
    <row r="3" spans="1:3" ht="15.75">
      <c r="A3" s="11" t="s">
        <v>26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73</v>
      </c>
      <c r="B4" s="11">
        <f>'Irtás, föld- és sziklamunka'!H46</f>
        <v>0</v>
      </c>
      <c r="C4" s="11">
        <f>'Irtás, föld- és sziklamunka'!I46</f>
        <v>0</v>
      </c>
    </row>
    <row r="5" spans="1:3" ht="15.75">
      <c r="A5" s="11" t="s">
        <v>100</v>
      </c>
      <c r="B5" s="11">
        <f>'Közműcsatorna-építés'!H27</f>
        <v>0</v>
      </c>
      <c r="C5" s="11">
        <f>'Közműcsatorna-építés'!I27</f>
        <v>0</v>
      </c>
    </row>
    <row r="6" spans="1:3" ht="31.5">
      <c r="A6" s="11" t="s">
        <v>105</v>
      </c>
      <c r="B6" s="11">
        <f>'Útburkolatalap és makadámburkol'!H6</f>
        <v>0</v>
      </c>
      <c r="C6" s="11">
        <f>'Útburkolatalap és makadámburkol'!I6</f>
        <v>0</v>
      </c>
    </row>
    <row r="7" spans="1:3" ht="15.75">
      <c r="A7" s="11" t="s">
        <v>118</v>
      </c>
      <c r="B7" s="11">
        <f>'Kőburkolat készítése'!H14</f>
        <v>0</v>
      </c>
      <c r="C7" s="11">
        <f>'Kőburkolat készítése'!I14</f>
        <v>0</v>
      </c>
    </row>
    <row r="8" spans="1:3" ht="31.5">
      <c r="A8" s="11" t="s">
        <v>130</v>
      </c>
      <c r="B8" s="11">
        <f>'Bitumenes alap és makadámburkol'!H13</f>
        <v>0</v>
      </c>
      <c r="C8" s="11">
        <f>'Bitumenes alap és makadámburkol'!I13</f>
        <v>0</v>
      </c>
    </row>
    <row r="9" spans="1:3" ht="15.75">
      <c r="A9" s="11" t="s">
        <v>149</v>
      </c>
      <c r="B9" s="11">
        <f>'Útpályatartozékok készítése'!H20</f>
        <v>0</v>
      </c>
      <c r="C9" s="11">
        <f>'Útpályatartozékok készítése'!I20</f>
        <v>0</v>
      </c>
    </row>
    <row r="10" spans="1:3" ht="15.75">
      <c r="A10" s="11" t="s">
        <v>152</v>
      </c>
      <c r="B10" s="11">
        <f>'Szabadidő és sportlétesítmények'!H4</f>
        <v>0</v>
      </c>
      <c r="C10" s="11">
        <f>'Szabadidő és sportlétesítmények'!I4</f>
        <v>0</v>
      </c>
    </row>
    <row r="11" spans="1:3" s="12" customFormat="1" ht="15.75">
      <c r="A11" s="12" t="s">
        <v>153</v>
      </c>
      <c r="B11" s="12">
        <f>ROUND(SUM(B2:B10),0)</f>
        <v>0</v>
      </c>
      <c r="C11" s="12">
        <f>ROUND(SUM(C2:C10),0)</f>
        <v>0</v>
      </c>
    </row>
  </sheetData>
  <sheetProtection/>
  <printOptions/>
  <pageMargins left="1" right="1" top="1" bottom="1" header="0.4166666666666667" footer="0.4166666666666667"/>
  <pageSetup firstPageNumber="-4105" useFirstPageNumber="1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345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Dúcolás, földpartmegtámasztás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</v>
      </c>
      <c r="C2" s="2" t="s">
        <v>19</v>
      </c>
      <c r="D2" s="6">
        <v>4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20</v>
      </c>
      <c r="C4" s="2" t="s">
        <v>21</v>
      </c>
      <c r="D4" s="6">
        <v>3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22</v>
      </c>
      <c r="C6" s="2" t="s">
        <v>23</v>
      </c>
      <c r="D6" s="6">
        <v>1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24</v>
      </c>
      <c r="C8" s="2" t="s">
        <v>25</v>
      </c>
      <c r="D8" s="6">
        <v>3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15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27</v>
      </c>
      <c r="C2" s="2" t="s">
        <v>29</v>
      </c>
      <c r="D2" s="6">
        <v>8</v>
      </c>
      <c r="E2" s="1" t="s">
        <v>28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30</v>
      </c>
      <c r="C4" s="2" t="s">
        <v>31</v>
      </c>
      <c r="D4" s="6">
        <v>8</v>
      </c>
      <c r="E4" s="1" t="s">
        <v>28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32</v>
      </c>
      <c r="C6" s="2" t="s">
        <v>34</v>
      </c>
      <c r="D6" s="6">
        <v>5</v>
      </c>
      <c r="E6" s="1" t="s">
        <v>33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35</v>
      </c>
      <c r="C8" s="2" t="s">
        <v>36</v>
      </c>
      <c r="D8" s="6">
        <v>168</v>
      </c>
      <c r="E8" s="1" t="s">
        <v>33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37</v>
      </c>
      <c r="C10" s="2" t="s">
        <v>38</v>
      </c>
      <c r="D10" s="6">
        <v>99</v>
      </c>
      <c r="E10" s="1" t="s">
        <v>33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39</v>
      </c>
      <c r="C12" s="2" t="s">
        <v>40</v>
      </c>
      <c r="D12" s="6">
        <v>58</v>
      </c>
      <c r="E12" s="1" t="s">
        <v>33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41</v>
      </c>
      <c r="C14" s="2" t="s">
        <v>42</v>
      </c>
      <c r="D14" s="6">
        <v>30</v>
      </c>
      <c r="E14" s="1" t="s">
        <v>33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43</v>
      </c>
      <c r="C16" s="2" t="s">
        <v>44</v>
      </c>
      <c r="D16" s="6">
        <v>313</v>
      </c>
      <c r="E16" s="1" t="s">
        <v>33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45</v>
      </c>
      <c r="C18" s="2" t="s">
        <v>46</v>
      </c>
      <c r="D18" s="6">
        <v>1564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47</v>
      </c>
      <c r="C20" s="2" t="s">
        <v>48</v>
      </c>
      <c r="D20" s="6">
        <v>279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63.75">
      <c r="A22" s="8">
        <v>11</v>
      </c>
      <c r="B22" s="1" t="s">
        <v>49</v>
      </c>
      <c r="C22" s="2" t="s">
        <v>50</v>
      </c>
      <c r="D22" s="6">
        <v>751</v>
      </c>
      <c r="E22" s="1" t="s">
        <v>33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51</v>
      </c>
      <c r="C24" s="2" t="s">
        <v>52</v>
      </c>
      <c r="D24" s="6">
        <v>38</v>
      </c>
      <c r="E24" s="1" t="s">
        <v>33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53</v>
      </c>
      <c r="C26" s="2" t="s">
        <v>54</v>
      </c>
      <c r="D26" s="6">
        <v>351</v>
      </c>
      <c r="E26" s="1" t="s">
        <v>33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55</v>
      </c>
      <c r="C28" s="2" t="s">
        <v>56</v>
      </c>
      <c r="D28" s="6">
        <v>99</v>
      </c>
      <c r="E28" s="1" t="s">
        <v>33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25.5">
      <c r="A30" s="8">
        <v>15</v>
      </c>
      <c r="B30" s="1" t="s">
        <v>57</v>
      </c>
      <c r="C30" s="2" t="s">
        <v>58</v>
      </c>
      <c r="D30" s="6">
        <v>30</v>
      </c>
      <c r="E30" s="1" t="s">
        <v>33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1" t="s">
        <v>59</v>
      </c>
      <c r="C32" s="2" t="s">
        <v>60</v>
      </c>
      <c r="D32" s="6">
        <v>58</v>
      </c>
      <c r="E32" s="1" t="s">
        <v>33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25.5">
      <c r="A34" s="8">
        <v>17</v>
      </c>
      <c r="B34" s="1" t="s">
        <v>61</v>
      </c>
      <c r="C34" s="2" t="s">
        <v>62</v>
      </c>
      <c r="D34" s="6">
        <v>279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38.25">
      <c r="A36" s="8">
        <v>18</v>
      </c>
      <c r="B36" s="1" t="s">
        <v>63</v>
      </c>
      <c r="C36" s="2" t="s">
        <v>64</v>
      </c>
      <c r="D36" s="6">
        <v>1564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25.5">
      <c r="A38" s="8">
        <v>19</v>
      </c>
      <c r="B38" s="1" t="s">
        <v>65</v>
      </c>
      <c r="C38" s="2" t="s">
        <v>66</v>
      </c>
      <c r="D38" s="6">
        <v>787</v>
      </c>
      <c r="E38" s="1" t="s">
        <v>33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41.25">
      <c r="A40" s="8">
        <v>20</v>
      </c>
      <c r="B40" s="1" t="s">
        <v>67</v>
      </c>
      <c r="C40" s="2" t="s">
        <v>71</v>
      </c>
      <c r="D40" s="6">
        <v>10</v>
      </c>
      <c r="E40" s="1" t="s">
        <v>28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41.25">
      <c r="A42" s="8">
        <v>21</v>
      </c>
      <c r="B42" s="1" t="s">
        <v>68</v>
      </c>
      <c r="C42" s="2" t="s">
        <v>72</v>
      </c>
      <c r="D42" s="6">
        <v>79</v>
      </c>
      <c r="E42" s="1" t="s">
        <v>28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38.25">
      <c r="A44" s="8">
        <v>22</v>
      </c>
      <c r="B44" s="1" t="s">
        <v>69</v>
      </c>
      <c r="C44" s="2" t="s">
        <v>70</v>
      </c>
      <c r="D44" s="6">
        <v>70</v>
      </c>
      <c r="E44" s="1" t="s">
        <v>33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s="9" customFormat="1" ht="12.75">
      <c r="A46" s="7"/>
      <c r="B46" s="3"/>
      <c r="C46" s="3" t="s">
        <v>15</v>
      </c>
      <c r="D46" s="5"/>
      <c r="E46" s="3"/>
      <c r="F46" s="5"/>
      <c r="G46" s="5"/>
      <c r="H46" s="5">
        <f>ROUND(SUM(H2:H45),0)</f>
        <v>0</v>
      </c>
      <c r="I46" s="5">
        <f>ROUND(SUM(I2:I45),0)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74</v>
      </c>
      <c r="C2" s="2" t="s">
        <v>76</v>
      </c>
      <c r="D2" s="6">
        <v>115</v>
      </c>
      <c r="E2" s="1" t="s">
        <v>75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77</v>
      </c>
      <c r="C4" s="2" t="s">
        <v>78</v>
      </c>
      <c r="D4" s="6">
        <v>1</v>
      </c>
      <c r="E4" s="1" t="s">
        <v>28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79</v>
      </c>
    </row>
    <row r="7" spans="1:9" ht="76.5">
      <c r="A7" s="8">
        <v>3</v>
      </c>
      <c r="B7" s="1" t="s">
        <v>80</v>
      </c>
      <c r="C7" s="2" t="s">
        <v>81</v>
      </c>
      <c r="D7" s="6">
        <v>1</v>
      </c>
      <c r="E7" s="1" t="s">
        <v>28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5.5">
      <c r="C8" s="2" t="s">
        <v>82</v>
      </c>
    </row>
    <row r="10" spans="1:9" ht="51">
      <c r="A10" s="8">
        <v>4</v>
      </c>
      <c r="B10" s="1" t="s">
        <v>83</v>
      </c>
      <c r="C10" s="2" t="s">
        <v>84</v>
      </c>
      <c r="D10" s="6">
        <v>15</v>
      </c>
      <c r="E10" s="1" t="s">
        <v>28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76.5">
      <c r="A12" s="8">
        <v>5</v>
      </c>
      <c r="B12" s="1" t="s">
        <v>85</v>
      </c>
      <c r="C12" s="2" t="s">
        <v>86</v>
      </c>
      <c r="D12" s="6">
        <v>1</v>
      </c>
      <c r="E12" s="1" t="s">
        <v>28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6</v>
      </c>
      <c r="B14" s="1" t="s">
        <v>87</v>
      </c>
      <c r="C14" s="2" t="s">
        <v>88</v>
      </c>
      <c r="D14" s="6">
        <v>1</v>
      </c>
      <c r="E14" s="1" t="s">
        <v>28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7</v>
      </c>
      <c r="B16" s="1" t="s">
        <v>89</v>
      </c>
      <c r="C16" s="2" t="s">
        <v>90</v>
      </c>
      <c r="D16" s="6">
        <v>1</v>
      </c>
      <c r="E16" s="1" t="s">
        <v>28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63.75">
      <c r="A18" s="8">
        <v>8</v>
      </c>
      <c r="B18" s="1" t="s">
        <v>91</v>
      </c>
      <c r="C18" s="2" t="s">
        <v>92</v>
      </c>
      <c r="D18" s="6">
        <v>2</v>
      </c>
      <c r="E18" s="1" t="s">
        <v>28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9</v>
      </c>
      <c r="B20" s="1" t="s">
        <v>93</v>
      </c>
      <c r="C20" s="2" t="s">
        <v>94</v>
      </c>
      <c r="D20" s="6">
        <v>7</v>
      </c>
      <c r="E20" s="1" t="s">
        <v>28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51">
      <c r="A22" s="8">
        <v>10</v>
      </c>
      <c r="B22" s="1" t="s">
        <v>95</v>
      </c>
      <c r="C22" s="2" t="s">
        <v>96</v>
      </c>
      <c r="D22" s="6">
        <v>3</v>
      </c>
      <c r="E22" s="1" t="s">
        <v>28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76.5">
      <c r="A24" s="8">
        <v>11</v>
      </c>
      <c r="B24" s="1" t="s">
        <v>97</v>
      </c>
      <c r="C24" s="2" t="s">
        <v>98</v>
      </c>
      <c r="D24" s="6">
        <v>1</v>
      </c>
      <c r="E24" s="1" t="s">
        <v>28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ht="12.75">
      <c r="C25" s="2" t="s">
        <v>99</v>
      </c>
    </row>
    <row r="27" spans="1:9" s="9" customFormat="1" ht="12.75">
      <c r="A27" s="7"/>
      <c r="B27" s="3"/>
      <c r="C27" s="3" t="s">
        <v>15</v>
      </c>
      <c r="D27" s="5"/>
      <c r="E27" s="3"/>
      <c r="F27" s="5"/>
      <c r="G27" s="5"/>
      <c r="H27" s="5">
        <f>ROUND(SUM(H2:H26),0)</f>
        <v>0</v>
      </c>
      <c r="I27" s="5">
        <f>ROUND(SUM(I2:I26),0)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Közműcsatorna-építés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101</v>
      </c>
      <c r="C2" s="2" t="s">
        <v>102</v>
      </c>
      <c r="D2" s="6">
        <v>55</v>
      </c>
      <c r="E2" s="1" t="s">
        <v>33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103</v>
      </c>
      <c r="C4" s="2" t="s">
        <v>104</v>
      </c>
      <c r="D4" s="6">
        <v>315</v>
      </c>
      <c r="E4" s="1" t="s">
        <v>33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Útburkolatalap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106</v>
      </c>
      <c r="C2" s="2" t="s">
        <v>107</v>
      </c>
      <c r="D2" s="6">
        <v>28</v>
      </c>
      <c r="E2" s="1" t="s">
        <v>75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108</v>
      </c>
      <c r="C4" s="2" t="s">
        <v>109</v>
      </c>
      <c r="D4" s="6">
        <v>449</v>
      </c>
      <c r="E4" s="1" t="s">
        <v>75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27">
      <c r="C5" s="2" t="s">
        <v>116</v>
      </c>
    </row>
    <row r="7" spans="1:9" ht="76.5">
      <c r="A7" s="8">
        <v>3</v>
      </c>
      <c r="B7" s="1" t="s">
        <v>110</v>
      </c>
      <c r="C7" s="2" t="s">
        <v>111</v>
      </c>
      <c r="D7" s="6">
        <v>235</v>
      </c>
      <c r="E7" s="1" t="s">
        <v>75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27">
      <c r="C8" s="2" t="s">
        <v>117</v>
      </c>
    </row>
    <row r="10" spans="1:9" ht="63.75">
      <c r="A10" s="8">
        <v>4</v>
      </c>
      <c r="B10" s="1" t="s">
        <v>112</v>
      </c>
      <c r="C10" s="2" t="s">
        <v>113</v>
      </c>
      <c r="D10" s="6">
        <v>18</v>
      </c>
      <c r="E10" s="1" t="s">
        <v>75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5</v>
      </c>
      <c r="B12" s="1" t="s">
        <v>114</v>
      </c>
      <c r="C12" s="2" t="s">
        <v>115</v>
      </c>
      <c r="D12" s="6">
        <v>16</v>
      </c>
      <c r="E12" s="1" t="s">
        <v>75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Kőburkolat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9" width="8.710937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119</v>
      </c>
      <c r="C2" s="2" t="s">
        <v>129</v>
      </c>
      <c r="D2" s="6">
        <v>597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120</v>
      </c>
      <c r="C4" s="2" t="s">
        <v>121</v>
      </c>
      <c r="D4" s="6">
        <v>70.4</v>
      </c>
      <c r="E4" s="1" t="s">
        <v>33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51">
      <c r="C5" s="2" t="s">
        <v>122</v>
      </c>
    </row>
    <row r="7" spans="1:9" ht="76.5">
      <c r="A7" s="8">
        <v>3</v>
      </c>
      <c r="B7" s="1" t="s">
        <v>123</v>
      </c>
      <c r="C7" s="2" t="s">
        <v>124</v>
      </c>
      <c r="D7" s="6">
        <v>54.8</v>
      </c>
      <c r="E7" s="1" t="s">
        <v>33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ht="51">
      <c r="C8" s="2" t="s">
        <v>125</v>
      </c>
    </row>
    <row r="10" spans="1:9" ht="89.25">
      <c r="A10" s="8">
        <v>4</v>
      </c>
      <c r="B10" s="1" t="s">
        <v>126</v>
      </c>
      <c r="C10" s="2" t="s">
        <v>127</v>
      </c>
      <c r="D10" s="6">
        <v>15.2</v>
      </c>
      <c r="E10" s="1" t="s">
        <v>33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ht="51">
      <c r="C11" s="2" t="s">
        <v>128</v>
      </c>
    </row>
    <row r="13" spans="1:9" s="9" customFormat="1" ht="12.75">
      <c r="A13" s="7"/>
      <c r="B13" s="3"/>
      <c r="C13" s="3" t="s">
        <v>15</v>
      </c>
      <c r="D13" s="5"/>
      <c r="E13" s="3"/>
      <c r="F13" s="5"/>
      <c r="G13" s="5"/>
      <c r="H13" s="5">
        <f>ROUND(SUM(H2:H12),0)</f>
        <v>0</v>
      </c>
      <c r="I13" s="5">
        <f>ROUND(SUM(I2:I12),0)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szerver</dc:creator>
  <cp:keywords/>
  <dc:description/>
  <cp:lastModifiedBy>Foni</cp:lastModifiedBy>
  <dcterms:created xsi:type="dcterms:W3CDTF">2017-09-25T06:01:03Z</dcterms:created>
  <dcterms:modified xsi:type="dcterms:W3CDTF">2018-01-10T09:11:20Z</dcterms:modified>
  <cp:category/>
  <cp:version/>
  <cp:contentType/>
  <cp:contentStatus/>
</cp:coreProperties>
</file>