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phsrvfile2\home\kormosv\MUNKA\D)  KÖLTSÉGVETÉS\2024\2024. évi költségvetési rendeletmódosítás II\"/>
    </mc:Choice>
  </mc:AlternateContent>
  <xr:revisionPtr revIDLastSave="0" documentId="13_ncr:1_{82463B0D-4E35-4AB7-80C8-4EAEED3ABA74}" xr6:coauthVersionLast="47" xr6:coauthVersionMax="47" xr10:uidLastSave="{00000000-0000-0000-0000-000000000000}"/>
  <bookViews>
    <workbookView xWindow="-110" yWindow="-110" windowWidth="19420" windowHeight="10300" tabRatio="765" activeTab="3" xr2:uid="{00000000-000D-0000-FFFF-FFFF00000000}"/>
  </bookViews>
  <sheets>
    <sheet name="13a" sheetId="28" r:id="rId1"/>
    <sheet name="13b" sheetId="32" r:id="rId2"/>
    <sheet name="13c" sheetId="35" r:id="rId3"/>
    <sheet name="13d" sheetId="34" r:id="rId4"/>
  </sheets>
  <definedNames>
    <definedName name="_xlnm.Print_Area" localSheetId="0">'13a'!$A$1:$F$16</definedName>
    <definedName name="_xlnm.Print_Area" localSheetId="1">'13b'!$A$1:$F$62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32" l="1"/>
  <c r="H20" i="34"/>
  <c r="F55" i="32"/>
  <c r="F38" i="32"/>
  <c r="C38" i="32"/>
  <c r="F62" i="32"/>
  <c r="C62" i="32"/>
  <c r="I19" i="34"/>
  <c r="D19" i="34"/>
  <c r="C16" i="28" l="1"/>
  <c r="C10" i="35" l="1"/>
  <c r="F10" i="35"/>
  <c r="N20" i="34" l="1"/>
  <c r="M20" i="34"/>
  <c r="L20" i="34"/>
  <c r="K20" i="34"/>
  <c r="J20" i="34"/>
  <c r="I20" i="34"/>
  <c r="G20" i="34"/>
  <c r="F20" i="34"/>
  <c r="E20" i="34"/>
  <c r="D20" i="34"/>
  <c r="C20" i="34"/>
  <c r="O19" i="34"/>
  <c r="H19" i="34"/>
  <c r="O18" i="34"/>
  <c r="H18" i="34"/>
  <c r="O17" i="34"/>
  <c r="H17" i="34"/>
  <c r="O16" i="34"/>
  <c r="H16" i="34"/>
  <c r="O15" i="34"/>
  <c r="H15" i="34"/>
  <c r="O14" i="34"/>
  <c r="H14" i="34"/>
  <c r="O13" i="34"/>
  <c r="H13" i="34"/>
  <c r="O12" i="34"/>
  <c r="H12" i="34"/>
  <c r="O11" i="34"/>
  <c r="H11" i="34"/>
  <c r="O10" i="34"/>
  <c r="H10" i="34"/>
  <c r="O9" i="34"/>
  <c r="H9" i="34"/>
  <c r="O8" i="34"/>
  <c r="H8" i="34"/>
  <c r="O7" i="34"/>
  <c r="H7" i="34"/>
  <c r="O20" i="34" l="1"/>
  <c r="C45" i="32" l="1"/>
  <c r="F19" i="32"/>
  <c r="C19" i="32"/>
  <c r="F12" i="32"/>
  <c r="C12" i="32"/>
  <c r="F16" i="28"/>
  <c r="F45" i="32"/>
  <c r="F30" i="32"/>
  <c r="C30" i="32"/>
</calcChain>
</file>

<file path=xl/sharedStrings.xml><?xml version="1.0" encoding="utf-8"?>
<sst xmlns="http://schemas.openxmlformats.org/spreadsheetml/2006/main" count="215" uniqueCount="133">
  <si>
    <t>Eger Megyei Jogú Város Önkormányzata</t>
  </si>
  <si>
    <t>Összeg</t>
  </si>
  <si>
    <t>Összesen</t>
  </si>
  <si>
    <t>Címszám/ Alcímszám/ Előirányzati csoportszám/ Kiadási rovat szám</t>
  </si>
  <si>
    <t xml:space="preserve">Összesen </t>
  </si>
  <si>
    <t xml:space="preserve"> Ft-ban</t>
  </si>
  <si>
    <t>Ft-ban</t>
  </si>
  <si>
    <t>Címnév/Alcímnév/Előirányzatcsoportnév/Kiadási rovatnév</t>
  </si>
  <si>
    <t>Címnév/Alcímnév/Előirányzatcsoportnév/ Kiadási rovatnév</t>
  </si>
  <si>
    <t xml:space="preserve">               </t>
  </si>
  <si>
    <t>A.) Működési kiadásokon belüli átcsoportosítás</t>
  </si>
  <si>
    <t>B.) Működési kiadások és Beruházások közötti átcsoportosítás</t>
  </si>
  <si>
    <t xml:space="preserve"> </t>
  </si>
  <si>
    <t xml:space="preserve">Eger Megyei Jogú Város Önkormányzata </t>
  </si>
  <si>
    <t>Cím</t>
  </si>
  <si>
    <t>MEGNEVEZÉS</t>
  </si>
  <si>
    <t>B E V É T E L E K</t>
  </si>
  <si>
    <t>K I A D Á S O K</t>
  </si>
  <si>
    <t>Működési célú átvett pénzeszköz</t>
  </si>
  <si>
    <t>Működési célú támogatás államház-tartáson belülről</t>
  </si>
  <si>
    <t>Működési célú támogatás államház-tartáson belülről Egészség-biztosítási Pénztártól</t>
  </si>
  <si>
    <t>Felhal-mozási célú átvett pénz-eszköz</t>
  </si>
  <si>
    <t>Felhalmo-zási célú támogatás államház-tartáson belülről</t>
  </si>
  <si>
    <t>Saját bevétel összesen</t>
  </si>
  <si>
    <t>Személyi juttatások</t>
  </si>
  <si>
    <t>Munka-adókat terhelő járulékok és szociális hozzájáru-lási adó</t>
  </si>
  <si>
    <t>Dologi kiadások</t>
  </si>
  <si>
    <t>Egyéb működési célú kiadások</t>
  </si>
  <si>
    <t>Beruhá-zások</t>
  </si>
  <si>
    <t>Felújí-tások</t>
  </si>
  <si>
    <t>Kiadások összesen</t>
  </si>
  <si>
    <t xml:space="preserve">Egri Kulturális és Művészeti Központ   </t>
  </si>
  <si>
    <t>Egri Városi Sportiskola</t>
  </si>
  <si>
    <t>Egri Szociális Szolgáltató Intézmény</t>
  </si>
  <si>
    <t>Egri Kertvárosi Óvoda</t>
  </si>
  <si>
    <t>Benedek Elek Óvoda</t>
  </si>
  <si>
    <t>Szivárvány Óvoda</t>
  </si>
  <si>
    <t>Gyermekjóléti és Bölcsődei Igazgatóság</t>
  </si>
  <si>
    <t xml:space="preserve">Gárdonyi Géza Színház       </t>
  </si>
  <si>
    <t>Harlekin Bábszínház</t>
  </si>
  <si>
    <t>Egri Közszolgáltatások Városi Intézménye</t>
  </si>
  <si>
    <t>Dobó István Vármúzeum</t>
  </si>
  <si>
    <t>Eger Megyei Jogú Város Polgármesteri Hivatal</t>
  </si>
  <si>
    <t>Intézmények mindösszesen</t>
  </si>
  <si>
    <t>Fejezet/Címszám</t>
  </si>
  <si>
    <t>Fejezet/Címnév</t>
  </si>
  <si>
    <t>208/1/2/6</t>
  </si>
  <si>
    <t>130/-/2/6</t>
  </si>
  <si>
    <t>141/-/2/7</t>
  </si>
  <si>
    <t>Balesetveszély és azonnali beavatkozást igénylő esetek/-/Felhalmozási célú előirányzat/Felújítások</t>
  </si>
  <si>
    <t>141/-/1/3</t>
  </si>
  <si>
    <t>208/1/1/3</t>
  </si>
  <si>
    <t>Földmérési alappontok visszaállítása/-/Felhalmozási célú előirányzat/Beruházások</t>
  </si>
  <si>
    <t>202/7/2/6</t>
  </si>
  <si>
    <t>21/-/1/3</t>
  </si>
  <si>
    <t>202/2/2/6</t>
  </si>
  <si>
    <t>VI/3</t>
  </si>
  <si>
    <t>Finanszírozási bevételek/Államháztartáson belüli megelőlegezés</t>
  </si>
  <si>
    <t>Finanszírozási kiadások/Államháztartáson belüli megelőlegezés visszafizetése
(Közfoglalkoztatás megelőlegezés)</t>
  </si>
  <si>
    <t>214/-/2/6</t>
  </si>
  <si>
    <t>214/-/1/3</t>
  </si>
  <si>
    <t>3/-/1/1</t>
  </si>
  <si>
    <t>Egri Szociális Szolgáltató Intézmény/-/Működési költségvetés/Személyi juttatások
(Szociális ágazat összevont pótlék kifizetése)</t>
  </si>
  <si>
    <t>Szociális ágazat összevont pótlék tartaléka</t>
  </si>
  <si>
    <t>3/-/1/2</t>
  </si>
  <si>
    <t>Egri Szociális Szolgáltató Intézmény/-/Működési költségvetés/Munkaadókat terhelő járulékok és szociális hozzájárulási adó
(Szociális ágazat összevont pótlék kifizetése)</t>
  </si>
  <si>
    <t>7/-/1/1</t>
  </si>
  <si>
    <t>Gyermekjóléti és Bölcsődei Igazgatóság/-/Működési költségvetés/Személyi juttatások
(Szociális ágazat összevont pótlék kifizetése)</t>
  </si>
  <si>
    <t>7/-/1/2</t>
  </si>
  <si>
    <t>Gyermekjóléti és Bölcsődei Igazgatóság/-/Működési költségvetés/Munkaadókat terhelő járulékok és szociális hozzájárulási adó
(Szociális ágazat összevont pótlék kifizetése)</t>
  </si>
  <si>
    <t>13/-/5</t>
  </si>
  <si>
    <t>210/-/2/6</t>
  </si>
  <si>
    <t>Önkormányzati feladatellátással összefüggő kiadások/-/Működési célú előirányzat/Dologi kiadások</t>
  </si>
  <si>
    <t>202/2/1/3</t>
  </si>
  <si>
    <t>Terület- és Településfejlesztési Operatív Program beruházási pályázatai/Eger, Déli városrész közlekedésfejlesztése/Működési célú előirányzat/Dologi kiadások</t>
  </si>
  <si>
    <t>34/-/1/3</t>
  </si>
  <si>
    <t>Állami ünnepek/-/Működési célú előirányzat/Dologi kiadások</t>
  </si>
  <si>
    <t>147/1/2/7</t>
  </si>
  <si>
    <t>Járdák, parkolók felújítása/Járdák, parkolók felújítás/Felhalmozási célú előirányzat/Felújítások</t>
  </si>
  <si>
    <t>147/1/1/3</t>
  </si>
  <si>
    <t>Járdák, parkolók felújítása/Járdák, parkolók felújítás/Működési célú előirányzat/Dologi kiadások
(Rákóczi u járdafelújítás II. ütem e-napló)</t>
  </si>
  <si>
    <t>Útberuházások/Útberuházások/Felhalmozási célú előirányzat/Beruházások</t>
  </si>
  <si>
    <t>Útberuházások/Útberuházások/Működési célú előirányzat/Dologi kiadások
(Szalapart u. gyalogos átkelőhely kijelölés engedélyezési eljárás)</t>
  </si>
  <si>
    <t>Terület- és Településfejlesztési Operatív Program beruházási pályázatai/Szociális alapszolgáltatások infrastruktúrájának fejlesztése egri intézményekben/Felhalmozási célú előirányzat/Beruházások
(Tartalék visszapótlás)</t>
  </si>
  <si>
    <t>8/-/-/5</t>
  </si>
  <si>
    <t>6/-/-/5</t>
  </si>
  <si>
    <t>Önkormányzati feladatellátás tartaléka</t>
  </si>
  <si>
    <t>Élelmezéssel összefüggő tartalék</t>
  </si>
  <si>
    <t>Balesetveszély és azonnali beavatkozást igénylő esetek/-/Működési célú előirányzat/Dologi kiadások
(Grőber urnatemető balesetveszélyes bejárati oszlop vakolás, festés)</t>
  </si>
  <si>
    <t>Zöldterületi fejlesztések és köztéri alkotások létesítése/-/Felhalmozási célú előirányzat/Beruházások</t>
  </si>
  <si>
    <t>Zöldterületi fejlesztések és köztéri alkotások létesítése/-/Működési célú előirányzat/Dologi kiadások
(Rákóczi u. 27-29. társasház előtt évelőágy kialakítás)</t>
  </si>
  <si>
    <t>144/-/2/7</t>
  </si>
  <si>
    <t>Katasztrófavédelmi kötelezés alapján felvonulási területek kiépítése, fakivágások és parkoló megszüntetés/-/Felhalmozási célú előirányzat/Felújítások</t>
  </si>
  <si>
    <t>Tervezési feladatok/-/Felhalmozási célú előirányzat/Beruházások
(Malomárok u 64. sz. előtti tűzoltó felvonulási terület kiépítés tervek átdolgozása)</t>
  </si>
  <si>
    <t>Terület- és Településfejlesztési Operatív Program beruházási pályázatai/Eger, Déli városrész közlekedésfejlesztése/Felhalmozási célú előirányzat/Beruházások
(Sas II. Mátyás király úti gyalogátkelőhely)</t>
  </si>
  <si>
    <t>122/1/2/7</t>
  </si>
  <si>
    <t>122/1/1/3</t>
  </si>
  <si>
    <t>EVAT Zrt. Kezelésében lévő önkormányzati vagyon hasznosításával összefüggő kiadások/Önkormányzati lakásokkal kapcsolatos kiadások/Felhalmozási célú előirányzat/Felújítások</t>
  </si>
  <si>
    <t>EVAT Zrt. Kezelésében lévő önkormányzati vagyon hasznosításával összefüggő kiadások/Önkormányzati lakásokkal kapcsolatos kiadások/Működési célú előirányzat/Dologi kiadások
(Lakásokkal kapcsolatos dologi kiaások rendezése)</t>
  </si>
  <si>
    <t>122/1/2/6</t>
  </si>
  <si>
    <t>EVAT Zrt. Kezelésében lévő önkormányzati vagyon hasznosításával összefüggő kiadások/Önkormányzati lakásokkal kapcsolatos kiadások/Felhalmozási célú előirányzat/Beruházások
(Lakásokkal kapcsolatos dologi kiaások rendezése)</t>
  </si>
  <si>
    <t>35/-/1/3</t>
  </si>
  <si>
    <t>Önkormányzati ünnepek/-/Működési célú előirányzat/Dologi kiadások
(Június 3-i rendezvény lebonyolítása)</t>
  </si>
  <si>
    <t>Zöldterületi fejlesztések és köztéri alkotások létesítése/-/Működési célú előirányzat/Dologi kiadások
(Kertész u.-Hadnagy u. kereszteződés körforgalom növénybeültetés)</t>
  </si>
  <si>
    <t>130/-/1/3</t>
  </si>
  <si>
    <t>Földmérési alappontok visszaállítása/-/Működési célú előirányzat/Dologi kiadások
(Földmérési alappont visszaállítás)</t>
  </si>
  <si>
    <t>42/-/1/3</t>
  </si>
  <si>
    <t>23/4/1/3</t>
  </si>
  <si>
    <t>Áfa befizetés/Fordított áfa-TOP Déli városrész közlekedésfejlesztése/Működési célú előirányzat/Dologi kiadások</t>
  </si>
  <si>
    <t>Terület- és Településfejlesztési Operatív Program beruházási pályázatai/Eger, Déli városrész közlekedésfejlesztése/Felhalmozási célú előirányzat/Beruházások
(Sas II. Fordított áfa)</t>
  </si>
  <si>
    <t>202/6/2/6</t>
  </si>
  <si>
    <t>202/6/1/3</t>
  </si>
  <si>
    <t>Terület- és Településfejlesztési Operatív Program beruházási pályázatai/Művészeti és szabadidő komplexum kialakítása és turisztikai attrakcióvá történő fejlesztése/Működési célú előirányzat/Dologi kiadások
(PEKU AGRO Kft. Szerződés megszüntetéséből eredő kötelezettség)</t>
  </si>
  <si>
    <t>Terület- és Településfejlesztési Operatív Program beruházási pályázatai/Művészeti és szabadidő komplexum kialakítása és turisztikai attrakcióvá történő fejlesztése/Fellhalmozási célú előirányzat/Beruházások</t>
  </si>
  <si>
    <t>A.) II. fejezet és V. fejezet kiadásai között</t>
  </si>
  <si>
    <t>C.) Beruházásokon belüli átcsoportosítás</t>
  </si>
  <si>
    <t>D.) Felújításokon belüli átcsoportosítás</t>
  </si>
  <si>
    <t>E.) Felújítások és Beruházások közötti átcsoportosítás</t>
  </si>
  <si>
    <t>F.) Vagyoni kiadásokon belüli átcsoportosítás</t>
  </si>
  <si>
    <t>G.) Vagyoni kiadások és Felújítások közötti átcsoportosítás</t>
  </si>
  <si>
    <t>124/-/1/3</t>
  </si>
  <si>
    <t>Vagyoni jellegű kiadások/-/Működési célú előirányzat/Dologi kiadások</t>
  </si>
  <si>
    <t>Térfigyelő kamerák működési kiadásai/-/Működési célú előirányzat/Dologi kiadások
(2023. évi közüzemi számlák)</t>
  </si>
  <si>
    <t>149/-/2/7</t>
  </si>
  <si>
    <t>Választókörzeti feladatokhoz kapcsolódó felhalmozási kiadások/-/Felhalmozási célú előirányzat/Felújítások
(Kertész úti parkolóház homlokzatán falfestés elkészítése)</t>
  </si>
  <si>
    <t>124/-/2/7</t>
  </si>
  <si>
    <t>Vagyoni jellegű kiadások/-/Felhalmozási célú előirányzat/Felújítások
(Szenátor ház tetőfelújítás)</t>
  </si>
  <si>
    <t>Intézményvezetői hatáskörben történt előirányzat módosítások 2024. május hónapban</t>
  </si>
  <si>
    <t>Bródy Sándor Könyvtár</t>
  </si>
  <si>
    <t>13/a melléklet a …../2024. (….) rendelethez</t>
  </si>
  <si>
    <t>13/b melléklet a …../2024. (….) rendelethez</t>
  </si>
  <si>
    <t>13/c melléklet a …../2024. (….) rendelethez</t>
  </si>
  <si>
    <t>13/d melléklet a …../2024. (….)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</si>
</sst>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17" x14ac:knownFonts="1">
    <font>
      <sz val="10"/>
      <name val="MS Sans Serif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Garamond"/>
      <family val="1"/>
      <charset val="238"/>
    </font>
    <font>
      <b/>
      <sz val="12"/>
      <name val="Garamond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0"/>
      <name val="MS Sans Serif"/>
    </font>
    <font>
      <sz val="10"/>
      <color theme="0"/>
      <name val="Times New Roman"/>
      <family val="1"/>
      <charset val="238"/>
    </font>
    <font>
      <sz val="12"/>
      <color theme="0"/>
      <name val="Times New Roman CE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78">
    <xf numFmtId="0" fontId="0" fillId="0" borderId="0" xfId="0"/>
    <xf numFmtId="164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/>
    <xf numFmtId="49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/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right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2" borderId="3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right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3" fontId="5" fillId="2" borderId="14" xfId="0" applyNumberFormat="1" applyFont="1" applyFill="1" applyBorder="1" applyAlignment="1">
      <alignment horizontal="right" vertical="center" wrapText="1"/>
    </xf>
    <xf numFmtId="0" fontId="5" fillId="0" borderId="17" xfId="0" applyFont="1" applyBorder="1" applyAlignment="1">
      <alignment vertical="center" wrapText="1"/>
    </xf>
    <xf numFmtId="3" fontId="5" fillId="2" borderId="13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9" fontId="4" fillId="2" borderId="15" xfId="0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5" fillId="2" borderId="18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49" fontId="4" fillId="2" borderId="19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2" borderId="16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3" fontId="5" fillId="2" borderId="10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3" fontId="5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3" fontId="12" fillId="2" borderId="23" xfId="1" applyNumberFormat="1" applyFill="1" applyBorder="1" applyAlignment="1">
      <alignment horizontal="center" vertical="center"/>
    </xf>
    <xf numFmtId="0" fontId="12" fillId="2" borderId="24" xfId="1" applyFill="1" applyBorder="1" applyAlignment="1">
      <alignment vertical="center"/>
    </xf>
    <xf numFmtId="3" fontId="12" fillId="2" borderId="25" xfId="0" applyNumberFormat="1" applyFont="1" applyFill="1" applyBorder="1" applyAlignment="1">
      <alignment vertical="center" wrapText="1"/>
    </xf>
    <xf numFmtId="3" fontId="12" fillId="2" borderId="26" xfId="1" applyNumberFormat="1" applyFill="1" applyBorder="1" applyAlignment="1">
      <alignment horizontal="center" vertical="center"/>
    </xf>
    <xf numFmtId="0" fontId="12" fillId="2" borderId="27" xfId="1" applyFill="1" applyBorder="1" applyAlignment="1">
      <alignment vertical="center"/>
    </xf>
    <xf numFmtId="3" fontId="12" fillId="2" borderId="3" xfId="0" applyNumberFormat="1" applyFont="1" applyFill="1" applyBorder="1" applyAlignment="1">
      <alignment vertical="center" wrapText="1"/>
    </xf>
    <xf numFmtId="3" fontId="12" fillId="0" borderId="3" xfId="0" applyNumberFormat="1" applyFont="1" applyBorder="1" applyAlignment="1">
      <alignment vertical="center" wrapText="1"/>
    </xf>
    <xf numFmtId="3" fontId="12" fillId="2" borderId="27" xfId="0" applyNumberFormat="1" applyFont="1" applyFill="1" applyBorder="1" applyAlignment="1">
      <alignment vertical="center"/>
    </xf>
    <xf numFmtId="3" fontId="15" fillId="2" borderId="3" xfId="0" applyNumberFormat="1" applyFont="1" applyFill="1" applyBorder="1" applyAlignment="1">
      <alignment vertical="center" wrapText="1"/>
    </xf>
    <xf numFmtId="3" fontId="12" fillId="0" borderId="27" xfId="0" applyNumberFormat="1" applyFont="1" applyBorder="1" applyAlignment="1">
      <alignment vertical="center"/>
    </xf>
    <xf numFmtId="3" fontId="12" fillId="2" borderId="28" xfId="1" applyNumberForma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vertical="center" wrapText="1"/>
    </xf>
    <xf numFmtId="3" fontId="12" fillId="2" borderId="21" xfId="0" applyNumberFormat="1" applyFont="1" applyFill="1" applyBorder="1" applyAlignment="1">
      <alignment vertical="center" wrapText="1"/>
    </xf>
    <xf numFmtId="3" fontId="15" fillId="2" borderId="31" xfId="0" applyNumberFormat="1" applyFont="1" applyFill="1" applyBorder="1" applyAlignment="1">
      <alignment vertical="center" wrapText="1"/>
    </xf>
    <xf numFmtId="3" fontId="15" fillId="2" borderId="32" xfId="0" applyNumberFormat="1" applyFont="1" applyFill="1" applyBorder="1" applyAlignment="1">
      <alignment vertical="center" wrapText="1"/>
    </xf>
    <xf numFmtId="3" fontId="5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12" fillId="0" borderId="0" xfId="1" applyNumberFormat="1" applyAlignment="1">
      <alignment horizontal="left" vertical="center"/>
    </xf>
    <xf numFmtId="0" fontId="15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5" fillId="0" borderId="10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6" fillId="0" borderId="0" xfId="0" applyFont="1"/>
    <xf numFmtId="3" fontId="12" fillId="2" borderId="0" xfId="0" applyNumberFormat="1" applyFont="1" applyFill="1" applyAlignment="1">
      <alignment vertical="center" wrapText="1"/>
    </xf>
    <xf numFmtId="3" fontId="5" fillId="2" borderId="18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2" borderId="34" xfId="0" applyFont="1" applyFill="1" applyBorder="1" applyAlignment="1">
      <alignment horizontal="left" vertical="center" wrapText="1"/>
    </xf>
    <xf numFmtId="3" fontId="5" fillId="0" borderId="34" xfId="0" applyNumberFormat="1" applyFont="1" applyBorder="1" applyAlignment="1">
      <alignment horizontal="right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vertical="center" wrapText="1"/>
    </xf>
    <xf numFmtId="3" fontId="5" fillId="0" borderId="37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3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horizontal="center" vertical="center" wrapText="1"/>
    </xf>
    <xf numFmtId="3" fontId="5" fillId="2" borderId="25" xfId="0" applyNumberFormat="1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3" fontId="5" fillId="0" borderId="35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39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25" xfId="0" applyNumberFormat="1" applyFont="1" applyBorder="1" applyAlignment="1">
      <alignment horizontal="right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37" xfId="0" applyNumberFormat="1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textRotation="90"/>
    </xf>
    <xf numFmtId="3" fontId="4" fillId="0" borderId="6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2">
    <cellStyle name="Normál" xfId="0" builtinId="0"/>
    <cellStyle name="Normál_melléklet (6)" xfId="1" xr:uid="{4349DC8E-E1E3-43AF-AAC7-F6491F79C67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049655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fejezetek között  2024. május hónapban</a:t>
          </a:r>
          <a:endParaRPr lang="hu-HU" sz="1400" b="1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3" name="Szöveg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4" name="Szöveg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5" name="Szöveg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6" name="Szöveg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a 2024. május hónapban                                                                    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75313545-4BFD-450B-A134-78E1C63D863F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192530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finanszírozási bevétel és kiadás terhére 2024. május hónapban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1"/>
  <sheetViews>
    <sheetView view="pageBreakPreview" topLeftCell="D1" zoomScale="115" zoomScaleNormal="100" zoomScaleSheetLayoutView="115" workbookViewId="0">
      <selection activeCell="D7" sqref="D7"/>
    </sheetView>
  </sheetViews>
  <sheetFormatPr defaultColWidth="9.1796875" defaultRowHeight="15.5" x14ac:dyDescent="0.35"/>
  <cols>
    <col min="1" max="1" width="13.81640625" style="2" customWidth="1"/>
    <col min="2" max="2" width="62.1796875" style="3" customWidth="1"/>
    <col min="3" max="3" width="16" style="1" customWidth="1"/>
    <col min="4" max="4" width="14.26953125" style="2" customWidth="1"/>
    <col min="5" max="5" width="62" style="3" customWidth="1"/>
    <col min="6" max="6" width="14.453125" style="1" customWidth="1"/>
    <col min="7" max="7" width="9.1796875" style="84"/>
    <col min="8" max="16384" width="9.1796875" style="3"/>
  </cols>
  <sheetData>
    <row r="1" spans="1:7" ht="15" customHeight="1" x14ac:dyDescent="0.35">
      <c r="A1" s="8" t="s">
        <v>0</v>
      </c>
      <c r="B1" s="8"/>
      <c r="C1" s="9"/>
      <c r="D1" s="10"/>
      <c r="E1" s="11"/>
      <c r="F1" s="11" t="s">
        <v>129</v>
      </c>
    </row>
    <row r="2" spans="1:7" ht="22.5" customHeight="1" x14ac:dyDescent="0.35">
      <c r="A2" s="25"/>
      <c r="B2" s="26"/>
      <c r="C2" s="27"/>
      <c r="D2" s="25"/>
      <c r="E2" s="26"/>
      <c r="F2" s="28"/>
    </row>
    <row r="3" spans="1:7" ht="15" customHeight="1" x14ac:dyDescent="0.35">
      <c r="A3" s="25"/>
      <c r="B3" s="26"/>
      <c r="C3" s="27"/>
      <c r="D3" s="25"/>
      <c r="E3" s="26"/>
      <c r="F3" s="28"/>
    </row>
    <row r="4" spans="1:7" ht="18.75" customHeight="1" x14ac:dyDescent="0.35">
      <c r="A4" s="15"/>
      <c r="B4" s="15"/>
      <c r="C4" s="14"/>
      <c r="D4" s="15"/>
      <c r="E4" s="15"/>
      <c r="F4" s="14"/>
    </row>
    <row r="5" spans="1:7" ht="18.75" customHeight="1" x14ac:dyDescent="0.35">
      <c r="A5" s="148" t="s">
        <v>114</v>
      </c>
      <c r="B5" s="148"/>
      <c r="C5" s="14"/>
      <c r="D5" s="15"/>
      <c r="E5" s="15"/>
      <c r="F5" s="31" t="s">
        <v>5</v>
      </c>
    </row>
    <row r="6" spans="1:7" ht="8.25" customHeight="1" thickBot="1" x14ac:dyDescent="0.4">
      <c r="A6" s="149"/>
      <c r="B6" s="149"/>
      <c r="C6" s="20"/>
      <c r="D6" s="21"/>
      <c r="E6" s="20"/>
      <c r="F6" s="32"/>
    </row>
    <row r="7" spans="1:7" ht="90.5" thickBot="1" x14ac:dyDescent="0.4">
      <c r="A7" s="19" t="s">
        <v>3</v>
      </c>
      <c r="B7" s="18" t="s">
        <v>8</v>
      </c>
      <c r="C7" s="12" t="s">
        <v>1</v>
      </c>
      <c r="D7" s="19" t="s">
        <v>3</v>
      </c>
      <c r="E7" s="18" t="s">
        <v>8</v>
      </c>
      <c r="F7" s="12" t="s">
        <v>1</v>
      </c>
    </row>
    <row r="8" spans="1:7" ht="16" thickBot="1" x14ac:dyDescent="0.4">
      <c r="A8" s="77"/>
      <c r="B8" s="49"/>
      <c r="C8" s="75"/>
      <c r="D8" s="65"/>
      <c r="E8" s="49"/>
      <c r="F8" s="76"/>
    </row>
    <row r="9" spans="1:7" ht="30" customHeight="1" x14ac:dyDescent="0.3">
      <c r="A9" s="150" t="s">
        <v>53</v>
      </c>
      <c r="B9" s="152" t="s">
        <v>83</v>
      </c>
      <c r="C9" s="154">
        <v>-110000000</v>
      </c>
      <c r="D9" s="131" t="s">
        <v>84</v>
      </c>
      <c r="E9" s="141" t="s">
        <v>86</v>
      </c>
      <c r="F9" s="143">
        <v>60000000</v>
      </c>
      <c r="G9" s="86">
        <v>3</v>
      </c>
    </row>
    <row r="10" spans="1:7" ht="30" customHeight="1" thickBot="1" x14ac:dyDescent="0.35">
      <c r="A10" s="151"/>
      <c r="B10" s="153"/>
      <c r="C10" s="155"/>
      <c r="D10" s="42" t="s">
        <v>85</v>
      </c>
      <c r="E10" s="142" t="s">
        <v>87</v>
      </c>
      <c r="F10" s="120">
        <v>50000000</v>
      </c>
      <c r="G10" s="86">
        <v>3</v>
      </c>
    </row>
    <row r="11" spans="1:7" ht="30" customHeight="1" x14ac:dyDescent="0.3">
      <c r="A11" s="40" t="s">
        <v>61</v>
      </c>
      <c r="B11" s="129" t="s">
        <v>62</v>
      </c>
      <c r="C11" s="130">
        <v>9065129</v>
      </c>
      <c r="D11" s="156" t="s">
        <v>70</v>
      </c>
      <c r="E11" s="159" t="s">
        <v>63</v>
      </c>
      <c r="F11" s="144">
        <v>-19535296</v>
      </c>
      <c r="G11" s="86">
        <v>4</v>
      </c>
    </row>
    <row r="12" spans="1:7" ht="30" customHeight="1" x14ac:dyDescent="0.3">
      <c r="A12" s="36" t="s">
        <v>64</v>
      </c>
      <c r="B12" s="44" t="s">
        <v>65</v>
      </c>
      <c r="C12" s="132">
        <v>1178466</v>
      </c>
      <c r="D12" s="157"/>
      <c r="E12" s="160"/>
      <c r="F12" s="145"/>
      <c r="G12" s="86">
        <v>4</v>
      </c>
    </row>
    <row r="13" spans="1:7" ht="46.5" x14ac:dyDescent="0.3">
      <c r="A13" s="36" t="s">
        <v>66</v>
      </c>
      <c r="B13" s="44" t="s">
        <v>67</v>
      </c>
      <c r="C13" s="132">
        <v>8314827</v>
      </c>
      <c r="D13" s="157"/>
      <c r="E13" s="160"/>
      <c r="F13" s="145"/>
      <c r="G13" s="86">
        <v>4</v>
      </c>
    </row>
    <row r="14" spans="1:7" ht="62.5" thickBot="1" x14ac:dyDescent="0.35">
      <c r="A14" s="133" t="s">
        <v>68</v>
      </c>
      <c r="B14" s="134" t="s">
        <v>69</v>
      </c>
      <c r="C14" s="135">
        <v>976874</v>
      </c>
      <c r="D14" s="158"/>
      <c r="E14" s="161"/>
      <c r="F14" s="146"/>
      <c r="G14" s="86">
        <v>4</v>
      </c>
    </row>
    <row r="15" spans="1:7" ht="16" thickBot="1" x14ac:dyDescent="0.35">
      <c r="A15" s="57"/>
      <c r="B15" s="80"/>
      <c r="C15" s="58"/>
      <c r="D15" s="81"/>
      <c r="E15" s="82"/>
      <c r="F15" s="68"/>
      <c r="G15" s="85"/>
    </row>
    <row r="16" spans="1:7" ht="31.5" customHeight="1" thickBot="1" x14ac:dyDescent="0.4">
      <c r="A16" s="147" t="s">
        <v>4</v>
      </c>
      <c r="B16" s="147"/>
      <c r="C16" s="83">
        <f>SUM(C9:C14)</f>
        <v>-90464704</v>
      </c>
      <c r="D16" s="147" t="s">
        <v>4</v>
      </c>
      <c r="E16" s="147"/>
      <c r="F16" s="83">
        <f>SUM(F9:F14)</f>
        <v>90464704</v>
      </c>
    </row>
    <row r="98" spans="1:6" ht="18.75" customHeight="1" x14ac:dyDescent="0.35"/>
    <row r="99" spans="1:6" ht="18.75" customHeight="1" x14ac:dyDescent="0.35"/>
    <row r="100" spans="1:6" ht="18.75" customHeight="1" x14ac:dyDescent="0.35"/>
    <row r="101" spans="1:6" ht="18.75" customHeight="1" x14ac:dyDescent="0.35">
      <c r="A101" s="15"/>
      <c r="B101" s="15"/>
      <c r="C101" s="14"/>
      <c r="D101" s="15"/>
      <c r="E101" s="15"/>
      <c r="F101" s="14"/>
    </row>
    <row r="102" spans="1:6" ht="18.75" customHeight="1" x14ac:dyDescent="0.35">
      <c r="A102" s="15"/>
      <c r="B102" s="15"/>
      <c r="C102" s="14"/>
      <c r="D102" s="15"/>
      <c r="E102" s="15"/>
      <c r="F102" s="14"/>
    </row>
    <row r="103" spans="1:6" ht="18.75" customHeight="1" x14ac:dyDescent="0.35">
      <c r="A103" s="29"/>
      <c r="B103" s="30"/>
      <c r="C103"/>
      <c r="D103"/>
      <c r="E103"/>
      <c r="F103" s="31"/>
    </row>
    <row r="104" spans="1:6" ht="18.75" customHeight="1" x14ac:dyDescent="0.35">
      <c r="A104" s="15"/>
      <c r="B104" s="15"/>
      <c r="C104" s="14"/>
      <c r="D104" s="15"/>
      <c r="E104" s="15"/>
      <c r="F104" s="14"/>
    </row>
    <row r="105" spans="1:6" ht="18.75" customHeight="1" x14ac:dyDescent="0.35">
      <c r="A105" s="15"/>
      <c r="B105" s="15"/>
      <c r="C105" s="14"/>
      <c r="D105" s="15"/>
      <c r="E105" s="15"/>
      <c r="F105" s="14"/>
    </row>
    <row r="106" spans="1:6" ht="18.75" customHeight="1" x14ac:dyDescent="0.35">
      <c r="A106" s="15"/>
      <c r="B106" s="15"/>
      <c r="C106" s="14"/>
      <c r="D106" s="15"/>
      <c r="E106" s="15"/>
      <c r="F106" s="14"/>
    </row>
    <row r="107" spans="1:6" ht="18.75" customHeight="1" x14ac:dyDescent="0.35">
      <c r="A107" s="15"/>
      <c r="B107" s="15"/>
      <c r="C107" s="14"/>
      <c r="D107" s="15"/>
      <c r="E107" s="15"/>
      <c r="F107" s="14"/>
    </row>
    <row r="108" spans="1:6" ht="11.25" customHeight="1" x14ac:dyDescent="0.35">
      <c r="A108" s="15"/>
      <c r="B108" s="15"/>
      <c r="C108" s="14"/>
      <c r="D108" s="15"/>
      <c r="E108" s="15"/>
      <c r="F108" s="14"/>
    </row>
    <row r="109" spans="1:6" x14ac:dyDescent="0.35">
      <c r="A109" s="15"/>
      <c r="B109" s="15"/>
      <c r="C109" s="14"/>
      <c r="D109" s="15"/>
      <c r="E109" s="15"/>
      <c r="F109" s="14"/>
    </row>
    <row r="110" spans="1:6" x14ac:dyDescent="0.35">
      <c r="A110" s="15"/>
      <c r="B110" s="15"/>
      <c r="C110" s="14"/>
      <c r="D110" s="15"/>
      <c r="E110" s="15"/>
      <c r="F110" s="14"/>
    </row>
    <row r="111" spans="1:6" x14ac:dyDescent="0.35">
      <c r="A111" s="22"/>
      <c r="B111" s="23"/>
      <c r="C111" s="24"/>
      <c r="D111" s="22"/>
      <c r="E111" s="23"/>
      <c r="F111" s="24"/>
    </row>
  </sheetData>
  <mergeCells count="10">
    <mergeCell ref="F11:F14"/>
    <mergeCell ref="A16:B16"/>
    <mergeCell ref="D16:E16"/>
    <mergeCell ref="A5:B5"/>
    <mergeCell ref="A6:B6"/>
    <mergeCell ref="A9:A10"/>
    <mergeCell ref="B9:B10"/>
    <mergeCell ref="C9:C10"/>
    <mergeCell ref="D11:D14"/>
    <mergeCell ref="E11:E1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6" orientation="landscape" horizontalDpi="4294967293" verticalDpi="4294967293" r:id="rId1"/>
  <headerFooter differentFirst="1">
    <oddHeader>&amp;C&amp;P</oddHeader>
    <firstHeader xml:space="preserve">&amp;C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2"/>
  <sheetViews>
    <sheetView showGridLines="0" view="pageBreakPreview" topLeftCell="A58" zoomScaleNormal="120" zoomScaleSheetLayoutView="100" workbookViewId="0">
      <selection activeCell="B35" sqref="B35"/>
    </sheetView>
  </sheetViews>
  <sheetFormatPr defaultColWidth="9.1796875" defaultRowHeight="15.5" x14ac:dyDescent="0.35"/>
  <cols>
    <col min="1" max="1" width="14" style="6" customWidth="1"/>
    <col min="2" max="2" width="62.1796875" style="4" customWidth="1"/>
    <col min="3" max="3" width="13.26953125" style="7" bestFit="1" customWidth="1"/>
    <col min="4" max="4" width="14" style="6" customWidth="1"/>
    <col min="5" max="5" width="66.453125" style="4" customWidth="1"/>
    <col min="6" max="6" width="13.26953125" style="7" bestFit="1" customWidth="1"/>
    <col min="7" max="7" width="8.81640625" style="60" customWidth="1"/>
    <col min="8" max="16384" width="9.1796875" style="4"/>
  </cols>
  <sheetData>
    <row r="1" spans="1:7" ht="16.5" customHeight="1" x14ac:dyDescent="0.35">
      <c r="A1" s="73" t="s">
        <v>0</v>
      </c>
      <c r="B1" s="8"/>
      <c r="C1" s="9"/>
      <c r="D1" s="10"/>
      <c r="E1" s="11"/>
      <c r="F1" s="11" t="s">
        <v>130</v>
      </c>
    </row>
    <row r="2" spans="1:7" ht="16.5" customHeight="1" x14ac:dyDescent="0.35">
      <c r="A2" s="73"/>
      <c r="B2" s="8"/>
      <c r="C2" s="9"/>
      <c r="D2" s="10"/>
      <c r="E2" s="11"/>
      <c r="F2" s="11"/>
    </row>
    <row r="3" spans="1:7" ht="21.75" customHeight="1" x14ac:dyDescent="0.35">
      <c r="A3" s="73"/>
      <c r="B3" s="8"/>
      <c r="C3" s="9"/>
      <c r="D3" s="10"/>
      <c r="E3" s="11"/>
      <c r="F3" s="11"/>
    </row>
    <row r="4" spans="1:7" ht="21.75" customHeight="1" x14ac:dyDescent="0.35">
      <c r="A4" s="10"/>
      <c r="B4" s="5"/>
      <c r="C4" s="9"/>
      <c r="D4" s="10"/>
      <c r="E4" s="5"/>
      <c r="F4" s="9"/>
    </row>
    <row r="5" spans="1:7" ht="21.75" customHeight="1" x14ac:dyDescent="0.35">
      <c r="A5" s="10"/>
      <c r="B5" s="5"/>
      <c r="C5" s="9"/>
      <c r="D5" s="10"/>
      <c r="E5" s="5"/>
      <c r="F5" s="9"/>
    </row>
    <row r="6" spans="1:7" ht="16" thickBot="1" x14ac:dyDescent="0.4">
      <c r="A6" s="47" t="s">
        <v>10</v>
      </c>
      <c r="B6" s="16"/>
      <c r="C6" s="37"/>
      <c r="D6" s="38"/>
      <c r="E6" s="39" t="s">
        <v>9</v>
      </c>
      <c r="F6" s="17" t="s">
        <v>6</v>
      </c>
      <c r="G6" s="61"/>
    </row>
    <row r="7" spans="1:7" ht="90.5" thickBot="1" x14ac:dyDescent="0.4">
      <c r="A7" s="41" t="s">
        <v>3</v>
      </c>
      <c r="B7" s="34" t="s">
        <v>8</v>
      </c>
      <c r="C7" s="33" t="s">
        <v>1</v>
      </c>
      <c r="D7" s="12" t="s">
        <v>3</v>
      </c>
      <c r="E7" s="12" t="s">
        <v>8</v>
      </c>
      <c r="F7" s="33" t="s">
        <v>1</v>
      </c>
      <c r="G7" s="61"/>
    </row>
    <row r="8" spans="1:7" ht="15.65" customHeight="1" x14ac:dyDescent="0.35">
      <c r="A8" s="62"/>
      <c r="B8" s="63"/>
      <c r="C8" s="64"/>
      <c r="D8" s="65"/>
      <c r="E8" s="49"/>
      <c r="F8" s="66"/>
      <c r="G8" s="61"/>
    </row>
    <row r="9" spans="1:7" ht="55.5" customHeight="1" x14ac:dyDescent="0.35">
      <c r="A9" s="36" t="s">
        <v>75</v>
      </c>
      <c r="B9" s="45" t="s">
        <v>76</v>
      </c>
      <c r="C9" s="35">
        <v>-2885440</v>
      </c>
      <c r="D9" s="42" t="s">
        <v>101</v>
      </c>
      <c r="E9" s="45" t="s">
        <v>102</v>
      </c>
      <c r="F9" s="43">
        <v>2885440</v>
      </c>
      <c r="G9" s="71">
        <v>10</v>
      </c>
    </row>
    <row r="10" spans="1:7" ht="74.5" customHeight="1" x14ac:dyDescent="0.35">
      <c r="A10" s="36" t="s">
        <v>54</v>
      </c>
      <c r="B10" s="45" t="s">
        <v>72</v>
      </c>
      <c r="C10" s="46">
        <v>-2500000</v>
      </c>
      <c r="D10" s="42" t="s">
        <v>106</v>
      </c>
      <c r="E10" s="45" t="s">
        <v>122</v>
      </c>
      <c r="F10" s="43">
        <v>2500000</v>
      </c>
      <c r="G10" s="71">
        <v>13</v>
      </c>
    </row>
    <row r="11" spans="1:7" ht="15.65" customHeight="1" thickBot="1" x14ac:dyDescent="0.4">
      <c r="A11" s="57"/>
      <c r="B11" s="136"/>
      <c r="C11" s="137"/>
      <c r="D11" s="138"/>
      <c r="E11" s="67"/>
      <c r="F11" s="68"/>
      <c r="G11" s="69"/>
    </row>
    <row r="12" spans="1:7" ht="21.75" customHeight="1" thickBot="1" x14ac:dyDescent="0.4">
      <c r="A12" s="162" t="s">
        <v>4</v>
      </c>
      <c r="B12" s="162"/>
      <c r="C12" s="13">
        <f>SUM(C9:C10)</f>
        <v>-5385440</v>
      </c>
      <c r="D12" s="162" t="s">
        <v>4</v>
      </c>
      <c r="E12" s="162"/>
      <c r="F12" s="13">
        <f>SUM(F9:F10)</f>
        <v>5385440</v>
      </c>
      <c r="G12" s="61"/>
    </row>
    <row r="13" spans="1:7" ht="21.75" customHeight="1" x14ac:dyDescent="0.35">
      <c r="A13" s="10"/>
      <c r="B13" s="5"/>
      <c r="C13" s="9"/>
      <c r="D13" s="10"/>
      <c r="E13" s="5"/>
      <c r="F13" s="9"/>
    </row>
    <row r="14" spans="1:7" ht="16" thickBot="1" x14ac:dyDescent="0.4">
      <c r="A14" s="47" t="s">
        <v>11</v>
      </c>
      <c r="B14" s="48"/>
      <c r="C14" s="14"/>
      <c r="D14" s="15"/>
      <c r="E14" s="49"/>
      <c r="F14" s="17" t="s">
        <v>6</v>
      </c>
    </row>
    <row r="15" spans="1:7" ht="117" customHeight="1" thickBot="1" x14ac:dyDescent="0.4">
      <c r="A15" s="19" t="s">
        <v>3</v>
      </c>
      <c r="B15" s="18" t="s">
        <v>7</v>
      </c>
      <c r="C15" s="12" t="s">
        <v>1</v>
      </c>
      <c r="D15" s="19" t="s">
        <v>3</v>
      </c>
      <c r="E15" s="18" t="s">
        <v>7</v>
      </c>
      <c r="F15" s="12" t="s">
        <v>1</v>
      </c>
    </row>
    <row r="16" spans="1:7" ht="15.65" customHeight="1" x14ac:dyDescent="0.35">
      <c r="A16" s="62"/>
      <c r="B16" s="63"/>
      <c r="C16" s="64"/>
      <c r="D16" s="72"/>
      <c r="E16" s="63"/>
      <c r="F16" s="66"/>
    </row>
    <row r="17" spans="1:7" ht="78.5" customHeight="1" x14ac:dyDescent="0.35">
      <c r="A17" s="36" t="s">
        <v>107</v>
      </c>
      <c r="B17" s="45" t="s">
        <v>108</v>
      </c>
      <c r="C17" s="35">
        <v>19256000</v>
      </c>
      <c r="D17" s="42" t="s">
        <v>55</v>
      </c>
      <c r="E17" s="70" t="s">
        <v>109</v>
      </c>
      <c r="F17" s="79">
        <v>-19256000</v>
      </c>
      <c r="G17" s="59">
        <v>15</v>
      </c>
    </row>
    <row r="18" spans="1:7" ht="16" thickBot="1" x14ac:dyDescent="0.4">
      <c r="A18" s="50"/>
      <c r="B18" s="128"/>
      <c r="C18" s="51"/>
      <c r="D18" s="52"/>
      <c r="E18" s="53"/>
      <c r="F18" s="54"/>
    </row>
    <row r="19" spans="1:7" ht="16" thickBot="1" x14ac:dyDescent="0.4">
      <c r="A19" s="162" t="s">
        <v>4</v>
      </c>
      <c r="B19" s="162"/>
      <c r="C19" s="13">
        <f>SUM(C17:C17)</f>
        <v>19256000</v>
      </c>
      <c r="D19" s="163" t="s">
        <v>4</v>
      </c>
      <c r="E19" s="164"/>
      <c r="F19" s="13">
        <f>SUM(F17:F17)</f>
        <v>-19256000</v>
      </c>
    </row>
    <row r="21" spans="1:7" ht="16" thickBot="1" x14ac:dyDescent="0.4">
      <c r="A21" s="47" t="s">
        <v>115</v>
      </c>
      <c r="B21" s="48"/>
      <c r="C21" s="14"/>
      <c r="D21" s="15"/>
      <c r="E21" s="49"/>
      <c r="F21" s="17" t="s">
        <v>6</v>
      </c>
    </row>
    <row r="22" spans="1:7" ht="90.5" thickBot="1" x14ac:dyDescent="0.4">
      <c r="A22" s="19" t="s">
        <v>3</v>
      </c>
      <c r="B22" s="18" t="s">
        <v>7</v>
      </c>
      <c r="C22" s="12" t="s">
        <v>1</v>
      </c>
      <c r="D22" s="19" t="s">
        <v>3</v>
      </c>
      <c r="E22" s="18" t="s">
        <v>7</v>
      </c>
      <c r="F22" s="12" t="s">
        <v>1</v>
      </c>
    </row>
    <row r="23" spans="1:7" ht="15.65" customHeight="1" x14ac:dyDescent="0.35">
      <c r="A23" s="62"/>
      <c r="B23" s="63"/>
      <c r="C23" s="64"/>
      <c r="D23" s="72"/>
      <c r="E23" s="63"/>
      <c r="F23" s="66"/>
    </row>
    <row r="24" spans="1:7" ht="46.5" x14ac:dyDescent="0.35">
      <c r="A24" s="127" t="s">
        <v>46</v>
      </c>
      <c r="B24" s="126" t="s">
        <v>81</v>
      </c>
      <c r="C24" s="46">
        <v>-54800</v>
      </c>
      <c r="D24" s="42" t="s">
        <v>51</v>
      </c>
      <c r="E24" s="126" t="s">
        <v>82</v>
      </c>
      <c r="F24" s="79">
        <v>54800</v>
      </c>
      <c r="G24" s="59">
        <v>2</v>
      </c>
    </row>
    <row r="25" spans="1:7" ht="46.5" x14ac:dyDescent="0.35">
      <c r="A25" s="36" t="s">
        <v>59</v>
      </c>
      <c r="B25" s="70" t="s">
        <v>89</v>
      </c>
      <c r="C25" s="140">
        <v>-934575</v>
      </c>
      <c r="D25" s="42" t="s">
        <v>60</v>
      </c>
      <c r="E25" s="70" t="s">
        <v>90</v>
      </c>
      <c r="F25" s="79">
        <v>934575</v>
      </c>
      <c r="G25" s="59">
        <v>6</v>
      </c>
    </row>
    <row r="26" spans="1:7" ht="62" x14ac:dyDescent="0.35">
      <c r="A26" s="36" t="s">
        <v>73</v>
      </c>
      <c r="B26" s="70" t="s">
        <v>74</v>
      </c>
      <c r="C26" s="46">
        <v>-19307264</v>
      </c>
      <c r="D26" s="42" t="s">
        <v>55</v>
      </c>
      <c r="E26" s="70" t="s">
        <v>94</v>
      </c>
      <c r="F26" s="79">
        <v>19307264</v>
      </c>
      <c r="G26" s="59">
        <v>8</v>
      </c>
    </row>
    <row r="27" spans="1:7" ht="47.25" customHeight="1" x14ac:dyDescent="0.35">
      <c r="A27" s="36" t="s">
        <v>59</v>
      </c>
      <c r="B27" s="70" t="s">
        <v>89</v>
      </c>
      <c r="C27" s="46">
        <v>-841375</v>
      </c>
      <c r="D27" s="42" t="s">
        <v>60</v>
      </c>
      <c r="E27" s="70" t="s">
        <v>103</v>
      </c>
      <c r="F27" s="79">
        <v>841375</v>
      </c>
      <c r="G27" s="59">
        <v>11</v>
      </c>
    </row>
    <row r="28" spans="1:7" ht="77.5" x14ac:dyDescent="0.35">
      <c r="A28" s="36" t="s">
        <v>110</v>
      </c>
      <c r="B28" s="70" t="s">
        <v>113</v>
      </c>
      <c r="C28" s="46">
        <v>-38100000</v>
      </c>
      <c r="D28" s="42" t="s">
        <v>111</v>
      </c>
      <c r="E28" s="70" t="s">
        <v>112</v>
      </c>
      <c r="F28" s="79">
        <v>38100000</v>
      </c>
      <c r="G28" s="59">
        <v>17</v>
      </c>
    </row>
    <row r="29" spans="1:7" ht="16" thickBot="1" x14ac:dyDescent="0.4">
      <c r="A29" s="57"/>
      <c r="B29" s="136"/>
      <c r="C29" s="58"/>
      <c r="D29" s="139"/>
      <c r="E29" s="80"/>
      <c r="F29" s="124"/>
    </row>
    <row r="30" spans="1:7" ht="16" thickBot="1" x14ac:dyDescent="0.4">
      <c r="A30" s="163" t="s">
        <v>4</v>
      </c>
      <c r="B30" s="164"/>
      <c r="C30" s="13">
        <f>SUM(C24:C28)</f>
        <v>-59238014</v>
      </c>
      <c r="D30" s="163" t="s">
        <v>4</v>
      </c>
      <c r="E30" s="164"/>
      <c r="F30" s="13">
        <f>SUM(F24:F28)</f>
        <v>59238014</v>
      </c>
    </row>
    <row r="32" spans="1:7" ht="16" thickBot="1" x14ac:dyDescent="0.4">
      <c r="A32" s="47" t="s">
        <v>116</v>
      </c>
      <c r="B32" s="48"/>
      <c r="C32" s="14"/>
      <c r="D32" s="15"/>
      <c r="E32" s="49"/>
      <c r="F32" s="17" t="s">
        <v>6</v>
      </c>
    </row>
    <row r="33" spans="1:7" ht="90.5" thickBot="1" x14ac:dyDescent="0.4">
      <c r="A33" s="19" t="s">
        <v>3</v>
      </c>
      <c r="B33" s="18" t="s">
        <v>7</v>
      </c>
      <c r="C33" s="12" t="s">
        <v>1</v>
      </c>
      <c r="D33" s="19" t="s">
        <v>3</v>
      </c>
      <c r="E33" s="18" t="s">
        <v>7</v>
      </c>
      <c r="F33" s="12" t="s">
        <v>1</v>
      </c>
    </row>
    <row r="34" spans="1:7" ht="15.65" hidden="1" customHeight="1" x14ac:dyDescent="0.35">
      <c r="A34" s="62"/>
      <c r="B34" s="63"/>
      <c r="C34" s="64"/>
      <c r="D34" s="72"/>
      <c r="E34" s="63"/>
      <c r="F34" s="66"/>
    </row>
    <row r="35" spans="1:7" ht="49.15" customHeight="1" x14ac:dyDescent="0.35">
      <c r="A35" s="36" t="s">
        <v>77</v>
      </c>
      <c r="B35" s="70" t="s">
        <v>78</v>
      </c>
      <c r="C35" s="46">
        <v>-1350</v>
      </c>
      <c r="D35" s="42" t="s">
        <v>79</v>
      </c>
      <c r="E35" s="70" t="s">
        <v>80</v>
      </c>
      <c r="F35" s="79">
        <v>1350</v>
      </c>
      <c r="G35" s="59">
        <v>1</v>
      </c>
    </row>
    <row r="36" spans="1:7" ht="49.15" customHeight="1" thickBot="1" x14ac:dyDescent="0.4">
      <c r="A36" s="36" t="s">
        <v>48</v>
      </c>
      <c r="B36" s="70" t="s">
        <v>49</v>
      </c>
      <c r="C36" s="46">
        <v>-430365</v>
      </c>
      <c r="D36" s="42" t="s">
        <v>50</v>
      </c>
      <c r="E36" s="70" t="s">
        <v>88</v>
      </c>
      <c r="F36" s="79">
        <v>430365</v>
      </c>
      <c r="G36" s="59">
        <v>5</v>
      </c>
    </row>
    <row r="37" spans="1:7" ht="16" hidden="1" thickBot="1" x14ac:dyDescent="0.4">
      <c r="A37" s="74"/>
      <c r="B37" s="55"/>
      <c r="C37" s="56"/>
      <c r="D37" s="52"/>
      <c r="E37" s="53"/>
      <c r="F37" s="54"/>
    </row>
    <row r="38" spans="1:7" ht="16" thickBot="1" x14ac:dyDescent="0.4">
      <c r="A38" s="162" t="s">
        <v>4</v>
      </c>
      <c r="B38" s="162"/>
      <c r="C38" s="13">
        <f>SUM(C35:C36)</f>
        <v>-431715</v>
      </c>
      <c r="D38" s="163" t="s">
        <v>4</v>
      </c>
      <c r="E38" s="164"/>
      <c r="F38" s="13">
        <f>SUM(F35:F36)</f>
        <v>431715</v>
      </c>
    </row>
    <row r="40" spans="1:7" ht="16" thickBot="1" x14ac:dyDescent="0.4">
      <c r="A40" s="47" t="s">
        <v>117</v>
      </c>
      <c r="B40" s="48"/>
      <c r="C40" s="14"/>
      <c r="D40" s="15"/>
      <c r="E40" s="49"/>
      <c r="F40" s="17" t="s">
        <v>6</v>
      </c>
    </row>
    <row r="41" spans="1:7" ht="90.5" thickBot="1" x14ac:dyDescent="0.4">
      <c r="A41" s="19" t="s">
        <v>3</v>
      </c>
      <c r="B41" s="18" t="s">
        <v>7</v>
      </c>
      <c r="C41" s="12" t="s">
        <v>1</v>
      </c>
      <c r="D41" s="19" t="s">
        <v>3</v>
      </c>
      <c r="E41" s="18" t="s">
        <v>7</v>
      </c>
      <c r="F41" s="12" t="s">
        <v>1</v>
      </c>
    </row>
    <row r="42" spans="1:7" x14ac:dyDescent="0.35">
      <c r="A42" s="62"/>
      <c r="B42" s="63"/>
      <c r="C42" s="64"/>
      <c r="D42" s="72"/>
      <c r="E42" s="63"/>
      <c r="F42" s="66"/>
    </row>
    <row r="43" spans="1:7" ht="46.5" x14ac:dyDescent="0.35">
      <c r="A43" s="36" t="s">
        <v>91</v>
      </c>
      <c r="B43" s="70" t="s">
        <v>92</v>
      </c>
      <c r="C43" s="46">
        <v>709295</v>
      </c>
      <c r="D43" s="42" t="s">
        <v>71</v>
      </c>
      <c r="E43" s="70" t="s">
        <v>93</v>
      </c>
      <c r="F43" s="79">
        <v>-709295</v>
      </c>
      <c r="G43" s="60">
        <v>7</v>
      </c>
    </row>
    <row r="44" spans="1:7" ht="16" thickBot="1" x14ac:dyDescent="0.4">
      <c r="A44" s="50"/>
      <c r="B44" s="78"/>
      <c r="C44" s="56"/>
      <c r="D44" s="52"/>
      <c r="E44" s="53"/>
      <c r="F44" s="54"/>
    </row>
    <row r="45" spans="1:7" ht="16" thickBot="1" x14ac:dyDescent="0.4">
      <c r="A45" s="162" t="s">
        <v>4</v>
      </c>
      <c r="B45" s="162"/>
      <c r="C45" s="13">
        <f>SUM(C43:C43)</f>
        <v>709295</v>
      </c>
      <c r="D45" s="163" t="s">
        <v>4</v>
      </c>
      <c r="E45" s="164"/>
      <c r="F45" s="13">
        <f>SUM(F43:F43)</f>
        <v>-709295</v>
      </c>
    </row>
    <row r="47" spans="1:7" ht="16" thickBot="1" x14ac:dyDescent="0.4">
      <c r="A47" s="47" t="s">
        <v>118</v>
      </c>
      <c r="B47" s="48"/>
      <c r="C47" s="14"/>
      <c r="D47" s="15"/>
      <c r="E47" s="49"/>
      <c r="F47" s="17" t="s">
        <v>6</v>
      </c>
    </row>
    <row r="48" spans="1:7" ht="90.5" thickBot="1" x14ac:dyDescent="0.4">
      <c r="A48" s="19" t="s">
        <v>3</v>
      </c>
      <c r="B48" s="18" t="s">
        <v>7</v>
      </c>
      <c r="C48" s="12" t="s">
        <v>1</v>
      </c>
      <c r="D48" s="19" t="s">
        <v>3</v>
      </c>
      <c r="E48" s="18" t="s">
        <v>7</v>
      </c>
      <c r="F48" s="12" t="s">
        <v>1</v>
      </c>
    </row>
    <row r="49" spans="1:7" x14ac:dyDescent="0.35">
      <c r="A49" s="62"/>
      <c r="B49" s="63"/>
      <c r="C49" s="64"/>
      <c r="D49" s="72"/>
      <c r="E49" s="63"/>
      <c r="F49" s="66"/>
    </row>
    <row r="50" spans="1:7" ht="93.5" customHeight="1" x14ac:dyDescent="0.35">
      <c r="A50" s="165" t="s">
        <v>95</v>
      </c>
      <c r="B50" s="152" t="s">
        <v>97</v>
      </c>
      <c r="C50" s="166">
        <v>-4608228</v>
      </c>
      <c r="D50" s="42" t="s">
        <v>96</v>
      </c>
      <c r="E50" s="126" t="s">
        <v>98</v>
      </c>
      <c r="F50" s="79">
        <v>3000000</v>
      </c>
      <c r="G50" s="60">
        <v>9</v>
      </c>
    </row>
    <row r="51" spans="1:7" ht="84" customHeight="1" x14ac:dyDescent="0.35">
      <c r="A51" s="151"/>
      <c r="B51" s="153"/>
      <c r="C51" s="167"/>
      <c r="D51" s="42" t="s">
        <v>99</v>
      </c>
      <c r="E51" s="126" t="s">
        <v>100</v>
      </c>
      <c r="F51" s="79">
        <v>1608228</v>
      </c>
      <c r="G51" s="60">
        <v>9</v>
      </c>
    </row>
    <row r="52" spans="1:7" ht="59" customHeight="1" x14ac:dyDescent="0.35">
      <c r="A52" s="36" t="s">
        <v>47</v>
      </c>
      <c r="B52" s="70" t="s">
        <v>52</v>
      </c>
      <c r="C52" s="46">
        <v>-9591300</v>
      </c>
      <c r="D52" s="42" t="s">
        <v>104</v>
      </c>
      <c r="E52" s="70" t="s">
        <v>105</v>
      </c>
      <c r="F52" s="79">
        <v>9591300</v>
      </c>
      <c r="G52" s="60">
        <v>12</v>
      </c>
    </row>
    <row r="53" spans="1:7" ht="49.5" customHeight="1" x14ac:dyDescent="0.35">
      <c r="A53" s="36" t="s">
        <v>120</v>
      </c>
      <c r="B53" s="70" t="s">
        <v>121</v>
      </c>
      <c r="C53" s="46">
        <v>-8583085</v>
      </c>
      <c r="D53" s="42" t="s">
        <v>125</v>
      </c>
      <c r="E53" s="70" t="s">
        <v>126</v>
      </c>
      <c r="F53" s="79">
        <v>8583085</v>
      </c>
      <c r="G53" s="60">
        <v>0</v>
      </c>
    </row>
    <row r="54" spans="1:7" ht="16" thickBot="1" x14ac:dyDescent="0.4">
      <c r="A54" s="50"/>
      <c r="B54" s="78"/>
      <c r="C54" s="56"/>
      <c r="D54" s="52"/>
      <c r="E54" s="53"/>
      <c r="F54" s="54"/>
    </row>
    <row r="55" spans="1:7" ht="16" thickBot="1" x14ac:dyDescent="0.4">
      <c r="A55" s="162" t="s">
        <v>4</v>
      </c>
      <c r="B55" s="162"/>
      <c r="C55" s="125">
        <f>SUM(C50:C53)</f>
        <v>-22782613</v>
      </c>
      <c r="D55" s="163" t="s">
        <v>4</v>
      </c>
      <c r="E55" s="164"/>
      <c r="F55" s="13">
        <f>SUM(F50:F53)</f>
        <v>22782613</v>
      </c>
    </row>
    <row r="57" spans="1:7" ht="16" thickBot="1" x14ac:dyDescent="0.4">
      <c r="A57" s="47" t="s">
        <v>119</v>
      </c>
      <c r="B57" s="48"/>
      <c r="C57" s="14"/>
      <c r="D57" s="15"/>
      <c r="E57" s="49"/>
      <c r="F57" s="17" t="s">
        <v>6</v>
      </c>
    </row>
    <row r="58" spans="1:7" ht="90.5" thickBot="1" x14ac:dyDescent="0.4">
      <c r="A58" s="19" t="s">
        <v>3</v>
      </c>
      <c r="B58" s="18" t="s">
        <v>7</v>
      </c>
      <c r="C58" s="12" t="s">
        <v>1</v>
      </c>
      <c r="D58" s="19" t="s">
        <v>3</v>
      </c>
      <c r="E58" s="18" t="s">
        <v>7</v>
      </c>
      <c r="F58" s="12" t="s">
        <v>1</v>
      </c>
    </row>
    <row r="59" spans="1:7" x14ac:dyDescent="0.35">
      <c r="A59" s="62"/>
      <c r="B59" s="63"/>
      <c r="C59" s="64"/>
      <c r="D59" s="72"/>
      <c r="E59" s="63"/>
      <c r="F59" s="66"/>
    </row>
    <row r="60" spans="1:7" ht="46.5" x14ac:dyDescent="0.35">
      <c r="A60" s="36" t="s">
        <v>120</v>
      </c>
      <c r="B60" s="70" t="s">
        <v>121</v>
      </c>
      <c r="C60" s="46">
        <v>3500000</v>
      </c>
      <c r="D60" s="42" t="s">
        <v>123</v>
      </c>
      <c r="E60" s="70" t="s">
        <v>124</v>
      </c>
      <c r="F60" s="79">
        <v>3500000</v>
      </c>
      <c r="G60" s="60">
        <v>14</v>
      </c>
    </row>
    <row r="61" spans="1:7" ht="16" thickBot="1" x14ac:dyDescent="0.4">
      <c r="A61" s="50"/>
      <c r="B61" s="78"/>
      <c r="C61" s="56"/>
      <c r="D61" s="52"/>
      <c r="E61" s="53"/>
      <c r="F61" s="54"/>
    </row>
    <row r="62" spans="1:7" ht="16" thickBot="1" x14ac:dyDescent="0.4">
      <c r="A62" s="162" t="s">
        <v>4</v>
      </c>
      <c r="B62" s="162"/>
      <c r="C62" s="13">
        <f>SUM(C60:C60)</f>
        <v>3500000</v>
      </c>
      <c r="D62" s="163" t="s">
        <v>4</v>
      </c>
      <c r="E62" s="164"/>
      <c r="F62" s="13">
        <f>SUM(F60:F60)</f>
        <v>3500000</v>
      </c>
    </row>
  </sheetData>
  <mergeCells count="17">
    <mergeCell ref="A62:B62"/>
    <mergeCell ref="D62:E62"/>
    <mergeCell ref="A55:B55"/>
    <mergeCell ref="D55:E55"/>
    <mergeCell ref="A38:B38"/>
    <mergeCell ref="D38:E38"/>
    <mergeCell ref="A50:A51"/>
    <mergeCell ref="B50:B51"/>
    <mergeCell ref="C50:C51"/>
    <mergeCell ref="A45:B45"/>
    <mergeCell ref="D45:E45"/>
    <mergeCell ref="A12:B12"/>
    <mergeCell ref="D12:E12"/>
    <mergeCell ref="A19:B19"/>
    <mergeCell ref="D19:E19"/>
    <mergeCell ref="A30:B30"/>
    <mergeCell ref="D30:E3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5" fitToHeight="4" orientation="landscape" horizontalDpi="4294967293" verticalDpi="4294967293" r:id="rId1"/>
  <headerFooter differentFirst="1">
    <oddHeader xml:space="preserve">&amp;C13/b melléklet - &amp;P. oldal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D4D5F-D3AE-4C11-BF80-09C7F1FD6BD4}">
  <sheetPr>
    <pageSetUpPr fitToPage="1"/>
  </sheetPr>
  <dimension ref="A1:K11"/>
  <sheetViews>
    <sheetView topLeftCell="D1" workbookViewId="0">
      <selection activeCell="G9" sqref="G9"/>
    </sheetView>
  </sheetViews>
  <sheetFormatPr defaultColWidth="9.1796875" defaultRowHeight="13" x14ac:dyDescent="0.3"/>
  <cols>
    <col min="1" max="1" width="13.81640625" style="2" customWidth="1"/>
    <col min="2" max="2" width="62.1796875" style="3" customWidth="1"/>
    <col min="3" max="3" width="16.81640625" style="1" bestFit="1" customWidth="1"/>
    <col min="4" max="4" width="18.1796875" style="2" customWidth="1"/>
    <col min="5" max="5" width="62" style="3" customWidth="1"/>
    <col min="6" max="6" width="16.7265625" style="1" customWidth="1"/>
    <col min="7" max="7" width="7.26953125" style="3" customWidth="1"/>
    <col min="8" max="16384" width="9.1796875" style="3"/>
  </cols>
  <sheetData>
    <row r="1" spans="1:11" ht="15.5" x14ac:dyDescent="0.35">
      <c r="A1" s="8" t="s">
        <v>0</v>
      </c>
      <c r="B1" s="8"/>
      <c r="C1" s="9"/>
      <c r="D1" s="10"/>
      <c r="E1" s="11"/>
      <c r="F1" s="11" t="s">
        <v>131</v>
      </c>
    </row>
    <row r="2" spans="1:11" ht="22.5" customHeight="1" x14ac:dyDescent="0.3">
      <c r="A2" s="25"/>
      <c r="B2" s="26"/>
      <c r="C2" s="27"/>
      <c r="D2" s="25"/>
      <c r="E2" s="26"/>
      <c r="F2" s="28"/>
    </row>
    <row r="3" spans="1:11" ht="15" customHeight="1" x14ac:dyDescent="0.3">
      <c r="A3" s="25"/>
      <c r="B3" s="26"/>
      <c r="C3" s="27"/>
      <c r="D3" s="25"/>
      <c r="E3" s="26"/>
      <c r="F3" s="28"/>
    </row>
    <row r="4" spans="1:11" ht="15" x14ac:dyDescent="0.3">
      <c r="A4" s="15"/>
      <c r="B4" s="15"/>
      <c r="C4" s="14"/>
      <c r="D4" s="15"/>
      <c r="E4" s="15"/>
      <c r="F4" s="14"/>
    </row>
    <row r="5" spans="1:11" ht="15" x14ac:dyDescent="0.3">
      <c r="A5" s="116"/>
      <c r="B5" s="116"/>
      <c r="C5" s="117"/>
      <c r="D5" s="116"/>
      <c r="E5" s="116"/>
      <c r="F5" s="117"/>
    </row>
    <row r="6" spans="1:11" ht="15.5" x14ac:dyDescent="0.3">
      <c r="A6" s="148"/>
      <c r="B6" s="148"/>
      <c r="C6" s="14"/>
      <c r="D6" s="15"/>
      <c r="E6" s="15"/>
      <c r="F6" s="31" t="s">
        <v>5</v>
      </c>
    </row>
    <row r="7" spans="1:11" ht="16" thickBot="1" x14ac:dyDescent="0.35">
      <c r="A7" s="29"/>
      <c r="B7" s="30"/>
      <c r="C7" s="14"/>
      <c r="D7" s="15"/>
      <c r="E7" s="15"/>
      <c r="F7" s="31"/>
    </row>
    <row r="8" spans="1:11" ht="30.5" thickBot="1" x14ac:dyDescent="0.4">
      <c r="A8" s="19" t="s">
        <v>44</v>
      </c>
      <c r="B8" s="118" t="s">
        <v>45</v>
      </c>
      <c r="C8" s="12" t="s">
        <v>1</v>
      </c>
      <c r="D8" s="19" t="s">
        <v>44</v>
      </c>
      <c r="E8" s="118" t="s">
        <v>45</v>
      </c>
      <c r="F8" s="12" t="s">
        <v>1</v>
      </c>
      <c r="I8" s="119"/>
      <c r="K8" s="4"/>
    </row>
    <row r="9" spans="1:11" ht="78.75" customHeight="1" thickBot="1" x14ac:dyDescent="0.4">
      <c r="A9" s="36" t="s">
        <v>56</v>
      </c>
      <c r="B9" s="44" t="s">
        <v>57</v>
      </c>
      <c r="C9" s="35">
        <v>62031</v>
      </c>
      <c r="D9" s="36" t="s">
        <v>56</v>
      </c>
      <c r="E9" s="44" t="s">
        <v>58</v>
      </c>
      <c r="F9" s="120">
        <v>62031</v>
      </c>
      <c r="G9" s="121"/>
      <c r="I9" s="119"/>
      <c r="K9" s="4"/>
    </row>
    <row r="10" spans="1:11" ht="16" thickBot="1" x14ac:dyDescent="0.4">
      <c r="A10" s="163" t="s">
        <v>2</v>
      </c>
      <c r="B10" s="164"/>
      <c r="C10" s="13">
        <f>SUM(C9:C9)</f>
        <v>62031</v>
      </c>
      <c r="D10" s="163" t="s">
        <v>2</v>
      </c>
      <c r="E10" s="164"/>
      <c r="F10" s="13">
        <f>SUM(F9:F9)</f>
        <v>62031</v>
      </c>
      <c r="G10" s="122"/>
      <c r="I10" s="119"/>
      <c r="K10" s="4"/>
    </row>
    <row r="11" spans="1:11" ht="15.5" x14ac:dyDescent="0.3">
      <c r="A11" s="148"/>
      <c r="B11" s="148"/>
      <c r="C11" s="14"/>
      <c r="D11" s="15"/>
      <c r="E11" s="15"/>
      <c r="F11" s="31" t="s">
        <v>12</v>
      </c>
    </row>
  </sheetData>
  <mergeCells count="4">
    <mergeCell ref="A6:B6"/>
    <mergeCell ref="A10:B10"/>
    <mergeCell ref="D10:E10"/>
    <mergeCell ref="A11:B1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B2853-409F-41FE-AC21-E37DAAB53FC3}">
  <sheetPr>
    <pageSetUpPr fitToPage="1"/>
  </sheetPr>
  <dimension ref="A1:O25"/>
  <sheetViews>
    <sheetView tabSelected="1" topLeftCell="C1" workbookViewId="0">
      <selection activeCell="G23" sqref="G23"/>
    </sheetView>
  </sheetViews>
  <sheetFormatPr defaultColWidth="9.1796875" defaultRowHeight="15.5" x14ac:dyDescent="0.3"/>
  <cols>
    <col min="1" max="1" width="3" style="110" customWidth="1"/>
    <col min="2" max="2" width="39.54296875" style="111" customWidth="1"/>
    <col min="3" max="3" width="11.54296875" style="67" customWidth="1"/>
    <col min="4" max="4" width="11.1796875" style="67" customWidth="1"/>
    <col min="5" max="5" width="11.453125" style="67" customWidth="1"/>
    <col min="6" max="6" width="9.81640625" style="67" bestFit="1" customWidth="1"/>
    <col min="7" max="7" width="11.81640625" style="67" customWidth="1"/>
    <col min="8" max="8" width="12" style="112" customWidth="1"/>
    <col min="9" max="10" width="11.54296875" style="67" customWidth="1"/>
    <col min="11" max="11" width="10.81640625" style="67" bestFit="1" customWidth="1"/>
    <col min="12" max="12" width="10.453125" style="67" customWidth="1"/>
    <col min="13" max="13" width="9.81640625" style="67" bestFit="1" customWidth="1"/>
    <col min="14" max="14" width="10.81640625" style="67" bestFit="1" customWidth="1"/>
    <col min="15" max="15" width="10.81640625" style="112" bestFit="1" customWidth="1"/>
    <col min="16" max="16384" width="9.1796875" style="67"/>
  </cols>
  <sheetData>
    <row r="1" spans="1:15" x14ac:dyDescent="0.35">
      <c r="A1" s="87"/>
      <c r="B1" s="170" t="s">
        <v>13</v>
      </c>
      <c r="C1" s="170"/>
      <c r="D1" s="170"/>
      <c r="E1" s="88"/>
      <c r="F1" s="88"/>
      <c r="G1" s="88"/>
      <c r="H1" s="87"/>
      <c r="I1" s="123"/>
      <c r="J1" s="88"/>
      <c r="K1" s="88"/>
      <c r="L1" s="88"/>
      <c r="M1" s="88"/>
      <c r="N1" s="88"/>
      <c r="O1" s="11" t="s">
        <v>132</v>
      </c>
    </row>
    <row r="2" spans="1:15" s="90" customFormat="1" x14ac:dyDescent="0.3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17.5" x14ac:dyDescent="0.3">
      <c r="A3" s="89"/>
      <c r="B3" s="89"/>
      <c r="C3" s="89"/>
      <c r="D3" s="171" t="s">
        <v>127</v>
      </c>
      <c r="E3" s="171"/>
      <c r="F3" s="171"/>
      <c r="G3" s="171"/>
      <c r="H3" s="171"/>
      <c r="I3" s="171"/>
      <c r="J3" s="171"/>
      <c r="K3" s="171"/>
      <c r="L3" s="91"/>
      <c r="M3" s="89"/>
      <c r="N3" s="89"/>
      <c r="O3" s="89"/>
    </row>
    <row r="4" spans="1:15" ht="16" thickBot="1" x14ac:dyDescent="0.3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2" t="s">
        <v>5</v>
      </c>
    </row>
    <row r="5" spans="1:15" s="82" customFormat="1" ht="18" customHeight="1" thickBot="1" x14ac:dyDescent="0.35">
      <c r="A5" s="172" t="s">
        <v>14</v>
      </c>
      <c r="B5" s="173" t="s">
        <v>15</v>
      </c>
      <c r="C5" s="175" t="s">
        <v>16</v>
      </c>
      <c r="D5" s="176"/>
      <c r="E5" s="176"/>
      <c r="F5" s="176"/>
      <c r="G5" s="176"/>
      <c r="H5" s="177"/>
      <c r="I5" s="174" t="s">
        <v>17</v>
      </c>
      <c r="J5" s="174"/>
      <c r="K5" s="174"/>
      <c r="L5" s="174"/>
      <c r="M5" s="174"/>
      <c r="N5" s="174"/>
      <c r="O5" s="174"/>
    </row>
    <row r="6" spans="1:15" s="94" customFormat="1" ht="126.5" thickBot="1" x14ac:dyDescent="0.35">
      <c r="A6" s="172"/>
      <c r="B6" s="173"/>
      <c r="C6" s="93" t="s">
        <v>18</v>
      </c>
      <c r="D6" s="93" t="s">
        <v>19</v>
      </c>
      <c r="E6" s="93" t="s">
        <v>20</v>
      </c>
      <c r="F6" s="93" t="s">
        <v>21</v>
      </c>
      <c r="G6" s="93" t="s">
        <v>22</v>
      </c>
      <c r="H6" s="93" t="s">
        <v>23</v>
      </c>
      <c r="I6" s="93" t="s">
        <v>24</v>
      </c>
      <c r="J6" s="93" t="s">
        <v>25</v>
      </c>
      <c r="K6" s="93" t="s">
        <v>26</v>
      </c>
      <c r="L6" s="93" t="s">
        <v>27</v>
      </c>
      <c r="M6" s="93" t="s">
        <v>28</v>
      </c>
      <c r="N6" s="93" t="s">
        <v>29</v>
      </c>
      <c r="O6" s="93" t="s">
        <v>30</v>
      </c>
    </row>
    <row r="7" spans="1:15" s="94" customFormat="1" ht="15" x14ac:dyDescent="0.3">
      <c r="A7" s="95">
        <v>1</v>
      </c>
      <c r="B7" s="96" t="s">
        <v>31</v>
      </c>
      <c r="D7" s="97"/>
      <c r="E7" s="97"/>
      <c r="F7" s="97"/>
      <c r="G7" s="97"/>
      <c r="H7" s="97">
        <f>SUM(D7:G7)</f>
        <v>0</v>
      </c>
      <c r="I7" s="97"/>
      <c r="J7" s="97"/>
      <c r="K7" s="97"/>
      <c r="L7" s="97"/>
      <c r="M7" s="97"/>
      <c r="N7" s="97"/>
      <c r="O7" s="97">
        <f>SUM(I7:N7)</f>
        <v>0</v>
      </c>
    </row>
    <row r="8" spans="1:15" s="94" customFormat="1" ht="15" x14ac:dyDescent="0.3">
      <c r="A8" s="98">
        <v>2</v>
      </c>
      <c r="B8" s="99" t="s">
        <v>32</v>
      </c>
      <c r="C8" s="100"/>
      <c r="D8" s="97"/>
      <c r="E8" s="97"/>
      <c r="F8" s="97"/>
      <c r="G8" s="97"/>
      <c r="H8" s="97">
        <f>SUM(C8:G8)</f>
        <v>0</v>
      </c>
      <c r="I8" s="97"/>
      <c r="J8" s="97"/>
      <c r="K8" s="97"/>
      <c r="L8" s="97"/>
      <c r="M8" s="97"/>
      <c r="N8" s="97"/>
      <c r="O8" s="97">
        <f t="shared" ref="O8:O19" si="0">SUM(I8:N8)</f>
        <v>0</v>
      </c>
    </row>
    <row r="9" spans="1:15" s="94" customFormat="1" ht="15" x14ac:dyDescent="0.3">
      <c r="A9" s="98">
        <v>3</v>
      </c>
      <c r="B9" s="99" t="s">
        <v>33</v>
      </c>
      <c r="C9" s="100"/>
      <c r="D9" s="100"/>
      <c r="E9" s="100"/>
      <c r="F9" s="100"/>
      <c r="G9" s="100"/>
      <c r="H9" s="100">
        <f>SUM(C9:G9)</f>
        <v>0</v>
      </c>
      <c r="I9" s="100"/>
      <c r="J9" s="100"/>
      <c r="K9" s="100"/>
      <c r="L9" s="100"/>
      <c r="M9" s="100"/>
      <c r="N9" s="100"/>
      <c r="O9" s="100">
        <f t="shared" si="0"/>
        <v>0</v>
      </c>
    </row>
    <row r="10" spans="1:15" s="94" customFormat="1" ht="15" x14ac:dyDescent="0.3">
      <c r="A10" s="98">
        <v>4</v>
      </c>
      <c r="B10" s="99" t="s">
        <v>34</v>
      </c>
      <c r="C10" s="100"/>
      <c r="D10" s="100"/>
      <c r="E10" s="100"/>
      <c r="F10" s="100"/>
      <c r="G10" s="100"/>
      <c r="H10" s="100">
        <f>SUM(D10:G10)</f>
        <v>0</v>
      </c>
      <c r="I10" s="100"/>
      <c r="J10" s="100"/>
      <c r="K10" s="100"/>
      <c r="L10" s="100"/>
      <c r="M10" s="100"/>
      <c r="N10" s="100"/>
      <c r="O10" s="100">
        <f>SUM(I10:N10)</f>
        <v>0</v>
      </c>
    </row>
    <row r="11" spans="1:15" s="94" customFormat="1" ht="15" x14ac:dyDescent="0.3">
      <c r="A11" s="98">
        <v>5</v>
      </c>
      <c r="B11" s="99" t="s">
        <v>35</v>
      </c>
      <c r="C11" s="100"/>
      <c r="D11" s="100">
        <v>106183</v>
      </c>
      <c r="E11" s="100"/>
      <c r="F11" s="100"/>
      <c r="G11" s="100"/>
      <c r="H11" s="100">
        <f>SUM(C11:G11)</f>
        <v>106183</v>
      </c>
      <c r="I11" s="100">
        <v>99702</v>
      </c>
      <c r="J11" s="100">
        <v>6481</v>
      </c>
      <c r="K11" s="100"/>
      <c r="L11" s="100"/>
      <c r="M11" s="100"/>
      <c r="N11" s="100"/>
      <c r="O11" s="100">
        <f t="shared" si="0"/>
        <v>106183</v>
      </c>
    </row>
    <row r="12" spans="1:15" s="94" customFormat="1" ht="15" x14ac:dyDescent="0.3">
      <c r="A12" s="98">
        <v>6</v>
      </c>
      <c r="B12" s="99" t="s">
        <v>36</v>
      </c>
      <c r="C12" s="100"/>
      <c r="D12" s="100"/>
      <c r="E12" s="100"/>
      <c r="F12" s="100"/>
      <c r="G12" s="100"/>
      <c r="H12" s="100">
        <f>SUM(D12:G12)</f>
        <v>0</v>
      </c>
      <c r="I12" s="100"/>
      <c r="J12" s="100"/>
      <c r="K12" s="100"/>
      <c r="L12" s="100"/>
      <c r="M12" s="100"/>
      <c r="N12" s="100"/>
      <c r="O12" s="100">
        <f t="shared" si="0"/>
        <v>0</v>
      </c>
    </row>
    <row r="13" spans="1:15" s="94" customFormat="1" ht="15" x14ac:dyDescent="0.3">
      <c r="A13" s="98">
        <v>7</v>
      </c>
      <c r="B13" s="99" t="s">
        <v>37</v>
      </c>
      <c r="C13" s="100"/>
      <c r="D13" s="101"/>
      <c r="E13" s="100"/>
      <c r="F13" s="100"/>
      <c r="G13" s="100"/>
      <c r="H13" s="100">
        <f>SUM(C13:G13)</f>
        <v>0</v>
      </c>
      <c r="I13" s="100"/>
      <c r="J13" s="100"/>
      <c r="K13" s="100"/>
      <c r="L13" s="100"/>
      <c r="M13" s="100"/>
      <c r="N13" s="100"/>
      <c r="O13" s="100">
        <f t="shared" si="0"/>
        <v>0</v>
      </c>
    </row>
    <row r="14" spans="1:15" s="94" customFormat="1" ht="15" x14ac:dyDescent="0.3">
      <c r="A14" s="98">
        <v>8</v>
      </c>
      <c r="B14" s="102" t="s">
        <v>38</v>
      </c>
      <c r="C14" s="103"/>
      <c r="D14" s="100"/>
      <c r="E14" s="100"/>
      <c r="F14" s="100"/>
      <c r="G14" s="100"/>
      <c r="H14" s="100">
        <f t="shared" ref="H14:H16" si="1">SUM(C14:G14)</f>
        <v>0</v>
      </c>
      <c r="I14" s="100"/>
      <c r="J14" s="100"/>
      <c r="K14" s="100"/>
      <c r="L14" s="100"/>
      <c r="M14" s="100"/>
      <c r="N14" s="100"/>
      <c r="O14" s="100">
        <f t="shared" si="0"/>
        <v>0</v>
      </c>
    </row>
    <row r="15" spans="1:15" s="94" customFormat="1" ht="15" x14ac:dyDescent="0.3">
      <c r="A15" s="98">
        <v>9</v>
      </c>
      <c r="B15" s="102" t="s">
        <v>39</v>
      </c>
      <c r="C15" s="100"/>
      <c r="D15" s="100"/>
      <c r="E15" s="100"/>
      <c r="F15" s="100"/>
      <c r="G15" s="100"/>
      <c r="H15" s="100">
        <f t="shared" si="1"/>
        <v>0</v>
      </c>
      <c r="I15" s="100"/>
      <c r="J15" s="100"/>
      <c r="K15" s="100"/>
      <c r="L15" s="100"/>
      <c r="M15" s="100"/>
      <c r="N15" s="100"/>
      <c r="O15" s="100">
        <f t="shared" si="0"/>
        <v>0</v>
      </c>
    </row>
    <row r="16" spans="1:15" s="94" customFormat="1" ht="15" x14ac:dyDescent="0.3">
      <c r="A16" s="98">
        <v>10</v>
      </c>
      <c r="B16" s="102" t="s">
        <v>40</v>
      </c>
      <c r="C16" s="103"/>
      <c r="D16" s="100"/>
      <c r="E16" s="100"/>
      <c r="F16" s="100"/>
      <c r="G16" s="100"/>
      <c r="H16" s="100">
        <f t="shared" si="1"/>
        <v>0</v>
      </c>
      <c r="I16" s="100"/>
      <c r="J16" s="100"/>
      <c r="K16" s="100"/>
      <c r="L16" s="100"/>
      <c r="M16" s="100"/>
      <c r="N16" s="100"/>
      <c r="O16" s="100">
        <f t="shared" si="0"/>
        <v>0</v>
      </c>
    </row>
    <row r="17" spans="1:15" s="94" customFormat="1" ht="15" x14ac:dyDescent="0.3">
      <c r="A17" s="98">
        <v>11</v>
      </c>
      <c r="B17" s="104" t="s">
        <v>128</v>
      </c>
      <c r="C17" s="101">
        <v>8000</v>
      </c>
      <c r="D17" s="101">
        <v>167143</v>
      </c>
      <c r="E17" s="101"/>
      <c r="F17" s="101"/>
      <c r="G17" s="101"/>
      <c r="H17" s="101">
        <f>SUM(C17:G17)</f>
        <v>175143</v>
      </c>
      <c r="I17" s="101">
        <v>167143</v>
      </c>
      <c r="J17" s="101"/>
      <c r="K17" s="101">
        <v>8000</v>
      </c>
      <c r="L17" s="101"/>
      <c r="M17" s="101"/>
      <c r="N17" s="101"/>
      <c r="O17" s="100">
        <f t="shared" si="0"/>
        <v>175143</v>
      </c>
    </row>
    <row r="18" spans="1:15" s="94" customFormat="1" ht="15" x14ac:dyDescent="0.3">
      <c r="A18" s="98">
        <v>12</v>
      </c>
      <c r="B18" s="102" t="s">
        <v>41</v>
      </c>
      <c r="C18" s="100"/>
      <c r="D18" s="100"/>
      <c r="E18" s="100"/>
      <c r="F18" s="100"/>
      <c r="G18" s="100"/>
      <c r="H18" s="101">
        <f>SUM(D18:G18)</f>
        <v>0</v>
      </c>
      <c r="I18" s="100"/>
      <c r="J18" s="100"/>
      <c r="K18" s="100"/>
      <c r="L18" s="100"/>
      <c r="M18" s="100"/>
      <c r="N18" s="100"/>
      <c r="O18" s="100">
        <f t="shared" si="0"/>
        <v>0</v>
      </c>
    </row>
    <row r="19" spans="1:15" s="94" customFormat="1" thickBot="1" x14ac:dyDescent="0.35">
      <c r="A19" s="105">
        <v>13</v>
      </c>
      <c r="B19" s="106" t="s">
        <v>42</v>
      </c>
      <c r="C19" s="107"/>
      <c r="D19" s="107">
        <f>7041750+18839055</f>
        <v>25880805</v>
      </c>
      <c r="E19" s="107"/>
      <c r="F19" s="107"/>
      <c r="G19" s="107"/>
      <c r="H19" s="101">
        <f>SUM(D19:G19)</f>
        <v>25880805</v>
      </c>
      <c r="I19" s="107">
        <f>1586000+16208000</f>
        <v>17794000</v>
      </c>
      <c r="J19" s="107">
        <v>2631055</v>
      </c>
      <c r="K19" s="107">
        <v>5455750</v>
      </c>
      <c r="L19" s="107"/>
      <c r="M19" s="107"/>
      <c r="N19" s="107"/>
      <c r="O19" s="100">
        <f t="shared" si="0"/>
        <v>25880805</v>
      </c>
    </row>
    <row r="20" spans="1:15" s="94" customFormat="1" thickBot="1" x14ac:dyDescent="0.35">
      <c r="A20" s="168" t="s">
        <v>43</v>
      </c>
      <c r="B20" s="169"/>
      <c r="C20" s="108">
        <f>SUM(C8:C19)</f>
        <v>8000</v>
      </c>
      <c r="D20" s="108">
        <f>SUM(D7:D19)</f>
        <v>26154131</v>
      </c>
      <c r="E20" s="108">
        <f t="shared" ref="E20:M20" si="2">SUM(E7:E19)</f>
        <v>0</v>
      </c>
      <c r="F20" s="108">
        <f t="shared" si="2"/>
        <v>0</v>
      </c>
      <c r="G20" s="108">
        <f t="shared" si="2"/>
        <v>0</v>
      </c>
      <c r="H20" s="108">
        <f>SUM(H7:H19)</f>
        <v>26162131</v>
      </c>
      <c r="I20" s="108">
        <f t="shared" si="2"/>
        <v>18060845</v>
      </c>
      <c r="J20" s="108">
        <f t="shared" si="2"/>
        <v>2637536</v>
      </c>
      <c r="K20" s="108">
        <f t="shared" si="2"/>
        <v>5463750</v>
      </c>
      <c r="L20" s="108">
        <f t="shared" si="2"/>
        <v>0</v>
      </c>
      <c r="M20" s="108">
        <f t="shared" si="2"/>
        <v>0</v>
      </c>
      <c r="N20" s="108">
        <f>SUM(N7:N19)</f>
        <v>0</v>
      </c>
      <c r="O20" s="109">
        <f>SUM(I20:N20)</f>
        <v>26162131</v>
      </c>
    </row>
    <row r="21" spans="1:15" s="82" customFormat="1" x14ac:dyDescent="0.3">
      <c r="A21" s="110"/>
      <c r="B21" s="111"/>
      <c r="C21" s="67"/>
      <c r="D21" s="67"/>
      <c r="E21" s="67"/>
      <c r="F21" s="67"/>
      <c r="G21" s="67"/>
      <c r="H21" s="112"/>
      <c r="I21" s="113"/>
      <c r="J21" s="67"/>
      <c r="K21" s="67"/>
      <c r="L21" s="67"/>
      <c r="M21" s="67"/>
      <c r="N21" s="67"/>
      <c r="O21" s="112"/>
    </row>
    <row r="22" spans="1:15" s="82" customFormat="1" x14ac:dyDescent="0.3">
      <c r="A22" s="110"/>
      <c r="B22" s="111"/>
      <c r="C22" s="67"/>
      <c r="D22" s="67"/>
      <c r="E22" s="67"/>
      <c r="F22" s="67"/>
      <c r="G22" s="67"/>
      <c r="H22" s="112"/>
      <c r="I22" s="67"/>
      <c r="J22" s="67"/>
      <c r="K22" s="67"/>
      <c r="L22" s="67"/>
      <c r="M22" s="67"/>
      <c r="N22" s="67"/>
      <c r="O22" s="112"/>
    </row>
    <row r="23" spans="1:15" s="82" customFormat="1" x14ac:dyDescent="0.3">
      <c r="A23" s="110"/>
      <c r="B23" s="111"/>
      <c r="C23" s="67"/>
      <c r="D23" s="67"/>
      <c r="E23" s="67"/>
      <c r="F23" s="67"/>
      <c r="G23" s="67"/>
      <c r="H23" s="112"/>
      <c r="I23" s="67"/>
      <c r="J23" s="67"/>
      <c r="K23" s="67"/>
      <c r="L23" s="67"/>
      <c r="M23" s="67"/>
      <c r="N23" s="67"/>
      <c r="O23" s="112"/>
    </row>
    <row r="24" spans="1:15" x14ac:dyDescent="0.3">
      <c r="A24" s="114"/>
      <c r="B24" s="114"/>
      <c r="C24" s="114"/>
      <c r="D24" s="90"/>
      <c r="E24" s="90"/>
      <c r="F24" s="90"/>
      <c r="G24" s="90"/>
      <c r="H24" s="90"/>
      <c r="I24" s="115"/>
      <c r="J24" s="90"/>
      <c r="K24" s="90"/>
      <c r="L24" s="90"/>
      <c r="M24" s="90"/>
      <c r="N24" s="90"/>
      <c r="O24" s="90"/>
    </row>
    <row r="25" spans="1:15" x14ac:dyDescent="0.3">
      <c r="D25" s="67" t="s">
        <v>12</v>
      </c>
    </row>
  </sheetData>
  <mergeCells count="7">
    <mergeCell ref="A20:B20"/>
    <mergeCell ref="B1:D1"/>
    <mergeCell ref="D3:K3"/>
    <mergeCell ref="A5:A6"/>
    <mergeCell ref="B5:B6"/>
    <mergeCell ref="I5:O5"/>
    <mergeCell ref="C5:H5"/>
  </mergeCells>
  <pageMargins left="0" right="0" top="0.74803149606299213" bottom="0.74803149606299213" header="0.31496062992125984" footer="0.31496062992125984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13a</vt:lpstr>
      <vt:lpstr>13b</vt:lpstr>
      <vt:lpstr>13c</vt:lpstr>
      <vt:lpstr>13d</vt:lpstr>
      <vt:lpstr>'13a'!Nyomtatási_terület</vt:lpstr>
      <vt:lpstr>'13b'!Nyomtatási_terület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Csaba Zsolt</dc:creator>
  <cp:lastModifiedBy>Kormos Viktória</cp:lastModifiedBy>
  <cp:lastPrinted>2024-08-27T07:45:01Z</cp:lastPrinted>
  <dcterms:created xsi:type="dcterms:W3CDTF">1997-07-10T06:37:34Z</dcterms:created>
  <dcterms:modified xsi:type="dcterms:W3CDTF">2024-08-27T07:45:07Z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151811FB">
    <vt:lpwstr/>
  </property>
  <property fmtid="{D5CDD505-2E9C-101B-9397-08002B2CF9AE}" pid="22" name="IVIDC072DB97">
    <vt:lpwstr/>
  </property>
  <property fmtid="{D5CDD505-2E9C-101B-9397-08002B2CF9AE}" pid="23" name="IVID1F3A19FD">
    <vt:lpwstr/>
  </property>
  <property fmtid="{D5CDD505-2E9C-101B-9397-08002B2CF9AE}" pid="24" name="IVID2D2E15FA">
    <vt:lpwstr/>
  </property>
  <property fmtid="{D5CDD505-2E9C-101B-9397-08002B2CF9AE}" pid="25" name="IVID241515DE">
    <vt:lpwstr/>
  </property>
  <property fmtid="{D5CDD505-2E9C-101B-9397-08002B2CF9AE}" pid="26" name="IVIDB4DAB4C4">
    <vt:lpwstr/>
  </property>
  <property fmtid="{D5CDD505-2E9C-101B-9397-08002B2CF9AE}" pid="27" name="IVID156D17E7">
    <vt:lpwstr/>
  </property>
  <property fmtid="{D5CDD505-2E9C-101B-9397-08002B2CF9AE}" pid="28" name="IVID15650FFD">
    <vt:lpwstr/>
  </property>
  <property fmtid="{D5CDD505-2E9C-101B-9397-08002B2CF9AE}" pid="29" name="IVID224013FF">
    <vt:lpwstr/>
  </property>
  <property fmtid="{D5CDD505-2E9C-101B-9397-08002B2CF9AE}" pid="30" name="IVIDA5319CE">
    <vt:lpwstr/>
  </property>
  <property fmtid="{D5CDD505-2E9C-101B-9397-08002B2CF9AE}" pid="31" name="IVID44480FFB">
    <vt:lpwstr/>
  </property>
  <property fmtid="{D5CDD505-2E9C-101B-9397-08002B2CF9AE}" pid="32" name="IVID3853AAAD">
    <vt:lpwstr/>
  </property>
  <property fmtid="{D5CDD505-2E9C-101B-9397-08002B2CF9AE}" pid="33" name="IVID37E7A2CF">
    <vt:lpwstr/>
  </property>
  <property fmtid="{D5CDD505-2E9C-101B-9397-08002B2CF9AE}" pid="34" name="IVID3731F071">
    <vt:lpwstr/>
  </property>
  <property fmtid="{D5CDD505-2E9C-101B-9397-08002B2CF9AE}" pid="35" name="IVID37838C89">
    <vt:lpwstr/>
  </property>
  <property fmtid="{D5CDD505-2E9C-101B-9397-08002B2CF9AE}" pid="36" name="IVID3731F2E5">
    <vt:lpwstr/>
  </property>
  <property fmtid="{D5CDD505-2E9C-101B-9397-08002B2CF9AE}" pid="37" name="IVID37E7A94D">
    <vt:lpwstr/>
  </property>
  <property fmtid="{D5CDD505-2E9C-101B-9397-08002B2CF9AE}" pid="38" name="IVID8429F4E3">
    <vt:lpwstr/>
  </property>
  <property fmtid="{D5CDD505-2E9C-101B-9397-08002B2CF9AE}" pid="39" name="IVID38872519">
    <vt:lpwstr/>
  </property>
  <property fmtid="{D5CDD505-2E9C-101B-9397-08002B2CF9AE}" pid="40" name="IVID29109235">
    <vt:lpwstr/>
  </property>
  <property fmtid="{D5CDD505-2E9C-101B-9397-08002B2CF9AE}" pid="41" name="IVID3F2615D0">
    <vt:lpwstr/>
  </property>
</Properties>
</file>