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\\phsrvfile2\home\kormosv\MUNKA\D)  KÖLTSÉGVETÉS\2024\2024. évi költségvetési rendeletmódosítás II\"/>
    </mc:Choice>
  </mc:AlternateContent>
  <xr:revisionPtr revIDLastSave="0" documentId="13_ncr:1_{67CE9FAD-4F9D-4952-982D-2D134B62510B}" xr6:coauthVersionLast="47" xr6:coauthVersionMax="47" xr10:uidLastSave="{00000000-0000-0000-0000-000000000000}"/>
  <bookViews>
    <workbookView xWindow="-110" yWindow="-110" windowWidth="19420" windowHeight="10300" tabRatio="765" activeTab="2" xr2:uid="{00000000-000D-0000-FFFF-FFFF00000000}"/>
  </bookViews>
  <sheets>
    <sheet name="11a" sheetId="32" r:id="rId1"/>
    <sheet name="11b" sheetId="35" r:id="rId2"/>
    <sheet name="11c" sheetId="34" r:id="rId3"/>
  </sheets>
  <definedNames>
    <definedName name="_xlnm.Print_Area" localSheetId="0">'11a'!$A$1:$F$108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8" i="32" l="1"/>
  <c r="C101" i="32"/>
  <c r="C92" i="32"/>
  <c r="C77" i="32"/>
  <c r="F60" i="32"/>
  <c r="C60" i="32"/>
  <c r="C50" i="32"/>
  <c r="C34" i="32"/>
  <c r="C26" i="32"/>
  <c r="C14" i="32"/>
  <c r="F108" i="32"/>
  <c r="F101" i="32"/>
  <c r="C10" i="35"/>
  <c r="F10" i="35"/>
  <c r="N20" i="34" l="1"/>
  <c r="M20" i="34"/>
  <c r="L20" i="34"/>
  <c r="K20" i="34"/>
  <c r="J20" i="34"/>
  <c r="I20" i="34"/>
  <c r="G20" i="34"/>
  <c r="F20" i="34"/>
  <c r="E20" i="34"/>
  <c r="D20" i="34"/>
  <c r="C20" i="34"/>
  <c r="O19" i="34"/>
  <c r="H19" i="34"/>
  <c r="O18" i="34"/>
  <c r="H18" i="34"/>
  <c r="O17" i="34"/>
  <c r="H17" i="34"/>
  <c r="O16" i="34"/>
  <c r="H16" i="34"/>
  <c r="O15" i="34"/>
  <c r="H15" i="34"/>
  <c r="O14" i="34"/>
  <c r="H14" i="34"/>
  <c r="O13" i="34"/>
  <c r="H13" i="34"/>
  <c r="O12" i="34"/>
  <c r="H12" i="34"/>
  <c r="O11" i="34"/>
  <c r="H11" i="34"/>
  <c r="O10" i="34"/>
  <c r="H10" i="34"/>
  <c r="O9" i="34"/>
  <c r="H9" i="34"/>
  <c r="O8" i="34"/>
  <c r="H8" i="34"/>
  <c r="O7" i="34"/>
  <c r="H7" i="34"/>
  <c r="O20" i="34" l="1"/>
  <c r="H20" i="34"/>
  <c r="F26" i="32" l="1"/>
  <c r="F14" i="32"/>
  <c r="F92" i="32"/>
  <c r="F34" i="32"/>
  <c r="F77" i="32"/>
  <c r="F50" i="32"/>
</calcChain>
</file>

<file path=xl/sharedStrings.xml><?xml version="1.0" encoding="utf-8"?>
<sst xmlns="http://schemas.openxmlformats.org/spreadsheetml/2006/main" count="337" uniqueCount="188">
  <si>
    <t>Eger Megyei Jogú Város Önkormányzata</t>
  </si>
  <si>
    <t>Összeg</t>
  </si>
  <si>
    <t>Összesen</t>
  </si>
  <si>
    <t>Címszám/ Alcímszám/ Előirányzati csoportszám/ Kiadási rovat szám</t>
  </si>
  <si>
    <t xml:space="preserve">Összesen </t>
  </si>
  <si>
    <t xml:space="preserve"> Ft-ban</t>
  </si>
  <si>
    <t>Ft-ban</t>
  </si>
  <si>
    <t>Címnév/Alcímnév/Előirányzatcsoportnév/Kiadási rovatnév</t>
  </si>
  <si>
    <t>Címnév/Alcímnév/Előirányzatcsoportnév/ Kiadási rovatnév</t>
  </si>
  <si>
    <t xml:space="preserve">               </t>
  </si>
  <si>
    <t>A.) Működési kiadásokon belüli átcsoportosítás</t>
  </si>
  <si>
    <t>B.) Működési kiadások és Beruházások közötti átcsoportosítás</t>
  </si>
  <si>
    <t>C.) Vagyoni kiadások és Beruházások közötti átcsoportosítás</t>
  </si>
  <si>
    <t>D.) Beruházásokon belüli átcsoportosítás</t>
  </si>
  <si>
    <t>E.) Felújításokon belüli átcsoportosítás</t>
  </si>
  <si>
    <t>F.) Felújítások és Beruházások közötti átcsoportosítás</t>
  </si>
  <si>
    <t>G.) Vagyoni kiadásokon belüli átcsoportosítás</t>
  </si>
  <si>
    <t>H.) Működési kiadások és Felújítások közötti átcsoportosítás</t>
  </si>
  <si>
    <t>I.) Működési kiadások és Vagyoni kiadások közötti átcsoportosítás</t>
  </si>
  <si>
    <t xml:space="preserve"> </t>
  </si>
  <si>
    <t xml:space="preserve">Eger Megyei Jogú Város Önkormányzata </t>
  </si>
  <si>
    <t>Cím</t>
  </si>
  <si>
    <t>MEGNEVEZÉS</t>
  </si>
  <si>
    <t>B E V É T E L E K</t>
  </si>
  <si>
    <t>K I A D Á S O K</t>
  </si>
  <si>
    <t>Működési célú átvett pénzeszköz</t>
  </si>
  <si>
    <t>Működési célú támogatás államház-tartáson belülről</t>
  </si>
  <si>
    <t>Működési célú támogatás államház-tartáson belülről Egészség-biztosítási Pénztártól</t>
  </si>
  <si>
    <t>Felhal-mozási célú átvett pénz-eszköz</t>
  </si>
  <si>
    <t>Felhalmo-zási célú támogatás államház-tartáson belülről</t>
  </si>
  <si>
    <t>Saját bevétel összesen</t>
  </si>
  <si>
    <t>Személyi juttatások</t>
  </si>
  <si>
    <t>Munka-adókat terhelő járulékok és szociális hozzájáru-lási adó</t>
  </si>
  <si>
    <t>Dologi kiadások</t>
  </si>
  <si>
    <t>Egyéb működési célú kiadások</t>
  </si>
  <si>
    <t>Beruhá-zások</t>
  </si>
  <si>
    <t>Felújí-tások</t>
  </si>
  <si>
    <t>Kiadások összesen</t>
  </si>
  <si>
    <t xml:space="preserve">Egri Kulturális és Művészeti Központ   </t>
  </si>
  <si>
    <t>Egri Városi Sportiskola</t>
  </si>
  <si>
    <t>Egri Szociális Szolgáltató Intézmény</t>
  </si>
  <si>
    <t>Egri Kertvárosi Óvoda</t>
  </si>
  <si>
    <t>Benedek Elek Óvoda</t>
  </si>
  <si>
    <t>Szivárvány Óvoda</t>
  </si>
  <si>
    <t>Gyermekjóléti és Bölcsődei Igazgatóság</t>
  </si>
  <si>
    <t xml:space="preserve">Gárdonyi Géza Színház       </t>
  </si>
  <si>
    <t>Harlekin Bábszínház</t>
  </si>
  <si>
    <t>Egri Közszolgáltatások Városi Intézménye</t>
  </si>
  <si>
    <t>Bródy Sándor  Megyei és Városi Könyvtár</t>
  </si>
  <si>
    <t>Dobó István Vármúzeum</t>
  </si>
  <si>
    <t>Eger Megyei Jogú Város Polgármesteri Hivatal</t>
  </si>
  <si>
    <t>Intézmények mindösszesen</t>
  </si>
  <si>
    <t>6/6/1/3</t>
  </si>
  <si>
    <t>212/-/1/3</t>
  </si>
  <si>
    <t>Fejezet/Címszám</t>
  </si>
  <si>
    <t>Fejezet/Címnév</t>
  </si>
  <si>
    <t>9/2/1/3</t>
  </si>
  <si>
    <t>Egyéb városüzemeltetési feladatok/Egyéb városüzemeltetési feladatok/Működési célú előirányzat/Dologi kiadások</t>
  </si>
  <si>
    <t>Járdák, parkolók létesítése/-/Működési célú előirányzat/Dologi kiadások
(Tárkányi u.-Egri u. kereszteződés járdaépítés e-építési napló)</t>
  </si>
  <si>
    <t>143/-/2/7</t>
  </si>
  <si>
    <t>Útfelújítások/-/Felhalmozási célú előirányzat/Felújítások</t>
  </si>
  <si>
    <t>208/1/2/6</t>
  </si>
  <si>
    <t>Útberuházások/Útberuházások/Felhalmozási célú előirányzat/Beruházások</t>
  </si>
  <si>
    <t>Útberuházások/Útberuházások/Felhalmozási célú előirányzat/Beruházások
(Déva utca felújítása)</t>
  </si>
  <si>
    <t>Útberuházások/Útberuházások/Felhalmozási célú előirányzat/Beruházások
(Homok utca felújítása)</t>
  </si>
  <si>
    <t>130/-/1/3</t>
  </si>
  <si>
    <t>Földmérési alappontok visszaállítása/-/Működési célú előirányzat/Dologi kiadások</t>
  </si>
  <si>
    <t>130/-/2/6</t>
  </si>
  <si>
    <t>Földmérési alappontok visszaállítása/-/Felhalmozási célú előirányzat/Beruházások
(Földmérési alappontok visszaállítása)</t>
  </si>
  <si>
    <t>147/1/2/7</t>
  </si>
  <si>
    <t>Járdák, parkolók felújítása/Járdák, parkolók felújítása/Felhalmozási célú előirányzat/Felújítások</t>
  </si>
  <si>
    <t>Útberuházások/Útberuházások/Felhalmozási célú előirányzat/Beruházások
(Hatvanasezred - Vörösmarty utca járdafelújítása)</t>
  </si>
  <si>
    <t>141/-/2/7</t>
  </si>
  <si>
    <t>Balesetveszély és azonnali beavatkozást igénylő esetek/-/Felhalmozási célú előirányzat/Felújítások</t>
  </si>
  <si>
    <t>141/-/1/3</t>
  </si>
  <si>
    <t>Balesetveszély és azonnali beavatkozást igénylő esetek/-/Működési célú előirányzat/Dologi kiadások
(Kracker udvar lámpatest helyreállítása)</t>
  </si>
  <si>
    <t>Balesetveszély és azonnali beavatkozást igénylő esetek/-/Működési célú előirányzat/Dologi kiadások
(Bajcsy-Zs. u. 9. homlokzatfelújítás e-építési napló)</t>
  </si>
  <si>
    <t>Balesetveszély és azonnali beavatkozást igénylő esetek/-/Működési célú előirányzat/Dologi kiadások
(Vizimolnár u. játszótér balesetveszélyes mászóka elbontása)</t>
  </si>
  <si>
    <t>133/-/1/3</t>
  </si>
  <si>
    <t>Mezőgazdasági földterület megszerzése/-/Működési célú előirányzat/Dologi kiadások</t>
  </si>
  <si>
    <t>133/-/2/6</t>
  </si>
  <si>
    <t>Mezőgazdasági földterület megszerzése/-/Felhalmozási célú előirányzat/Beruházások
(Mezőgazdasági földterületek vásárlása)</t>
  </si>
  <si>
    <t>128/-/1/3</t>
  </si>
  <si>
    <t>Stratégiák, koncepciók, megalapozó tanulmányok, beruházási programok készítése/-/Működési célú előirányzat/Dologi kiadások</t>
  </si>
  <si>
    <t>128/-/2/6</t>
  </si>
  <si>
    <t>Stratégiák, koncepciók, megalapozó tanulmányok, beruházási programok készítése/-/Felhalmozási célú előirányzat/Beruházások
(Stratégiák készítése)</t>
  </si>
  <si>
    <t>122/1/2/7</t>
  </si>
  <si>
    <t>EVAT Zrt. kezelésében lévő önkormányzati vagyon hasznosításával összefüggő kiadások/Önkormányzati lakásokkal kapcsolatos kiadások/Felhalmozási célú előirányzat/Felújítások</t>
  </si>
  <si>
    <t>122/1/1/3</t>
  </si>
  <si>
    <t>EVAT Zrt. kezelésében lévő önkormányzati vagyon hasznosításával összefüggő kiadások/Önkormányzati lakásokkal kapcsolatos kiadások/Működési célú előirányzat/Dologi kiadások
(Lakásokkal kapcsolatos dologi kiadások)</t>
  </si>
  <si>
    <t>202/3/2/6</t>
  </si>
  <si>
    <t>Terület- és Településfejlesztési Operatív Program beruházási pályázatai/Eger Keleti városrész gazdaságfejlesztést- és munkaerő mobilitás ösztönzését szolgáló közlekedésfejlesztése/Felhalmozási célú előirányzat/Beruházások</t>
  </si>
  <si>
    <t>202/3/1/3</t>
  </si>
  <si>
    <t>Terület- és Településfejlesztési Operatív Program beruházási pályázatai/Eger Keleti városrész gazdaságfejlesztést- és munkaerő mobilitás ösztönzését szolgáló közlekedésfejlesztése/Működési célú előirányzat/Dologi kiadások
(Gázkiváltás kártalanítás)</t>
  </si>
  <si>
    <t>217/-/1/3</t>
  </si>
  <si>
    <t>217/-/1/1</t>
  </si>
  <si>
    <t>TOP PLUSZ pályázatok előkészítési és megvalósítási feladatainak kiegészítése/-/Működési célú előirányzat/Dologi kiadások</t>
  </si>
  <si>
    <t>TOP PLUSZ pályázatok előkészítési és megvalósítási feladatainak kiegészítése/-/Működési célú előirányzat/Személyi juttatások</t>
  </si>
  <si>
    <t>TOP PLUSZ pályázatok előkészítési és megvalósítási feladatainak kiegészítése/-/Működési célú előirányzat/Munkaadókat terhelő járulékok és szociális hozzájárulási adó
(TOP Plusz pályázatok projektelőkészítés)</t>
  </si>
  <si>
    <t>146/-/2/7</t>
  </si>
  <si>
    <t>Hídfelújítás/-/Felhalmozási célú előirányzat/Felújítások</t>
  </si>
  <si>
    <t>148/-/1/3</t>
  </si>
  <si>
    <t>Terület- és Településfejlesztési Operatív Program beruházási pályázatai/Eger Keleti városrész gazdaságfejlesztést- és munkaerő mobilitás ösztönzését szolgáló közlekedésfejlesztése/Működési célú előirányzat/Dologi kiadások
(Megnövekedett úthibák, kátyúk javítása)</t>
  </si>
  <si>
    <t>3/1/1/3</t>
  </si>
  <si>
    <t>Közutak, hidak üzemeltetése/Utak, hidak, járdák karbantartása/Működési célú előirányzat/Dologi kiadások</t>
  </si>
  <si>
    <t>208/1/1/3</t>
  </si>
  <si>
    <t>Útberuházások/Útberuházások/Működési célú előirányzat/Dologi kiadások
(Csiky Sándor úti gyalogos átkelőhely kijelölés engedélyezési eljárás)</t>
  </si>
  <si>
    <t>202/4/2/6</t>
  </si>
  <si>
    <t>Terület- és Településfejlesztési Operatív Program beruházási pályázatai/Belvárosi terek komplex megújítása/Felhalmozási célú előirányzat/Beruházások
(Rákóczi u. járdafelújítás III. ütem)</t>
  </si>
  <si>
    <t>Terület- és Településfejlesztési Operatív Program beruházási pályázatai/Eger Keleti városrész gazdaságfejlesztést- és munkaerő mobilitás ösztönzését szolgáló közlekedésfejlesztése/Felhalmozási célú előirányzat/Beruházások
(Knézich Károly úti Eger-patak híd felújítás műszaki ellenőr)</t>
  </si>
  <si>
    <t>Terület- és Településfejlesztési Operatív Program beruházási pályázatai/Eger Keleti városrész gazdaságfejlesztést- és munkaerő mobilitás ösztönzését szolgáló közlekedésfejlesztése/Felhalmozási célú előirányzat/Beruházások
(Knézich Károly úti Eger-patak híd felújítás)</t>
  </si>
  <si>
    <t>130/-2/6</t>
  </si>
  <si>
    <t>Földmérési alappontok visszaállítása/-/Felhalmozási célú előirányzat/Beruházások</t>
  </si>
  <si>
    <t>Terület- és Településfejlesztési Operatív Program beruházási pályázatai/Belvárosi terek komplex megújítása/Felhalmozási célú előirányzat/Beruházások
(Földmérési alappontok visszaállítása)</t>
  </si>
  <si>
    <t>202/8/2/6</t>
  </si>
  <si>
    <t>202/8/1/3</t>
  </si>
  <si>
    <t>202/7/2/6</t>
  </si>
  <si>
    <t>Terület- és Településfejlesztési Operatív Program beruházási pályázatai/Külsősor úton járda, parkoló és buszmegálló építése, valamint a Külsősor út nyugati szakaszának felújítása/Működési célú előirányzat/Dologi kiadások
(Megnövekedett úthibák, kátyúk javítása)</t>
  </si>
  <si>
    <t>Terület- és Településfejlesztési Operatív Program beruházási pályázatai/Külsősor úton járda, parkoló és buszmegálló építése, valamint a Külsősor út nyugati szakaszának felújítása/Felhalmozási célú előirányzat/Beruházások
(Megnövekedett úthibák, kátyúk javítása)</t>
  </si>
  <si>
    <t>Terület- és Településfejlesztési Operatív Program beruházási pályázatai/Szociális alapszolgáltatások infrastruktúrájának fejlesztése egri intézményekben/Felhalmozási célú előirányzat/Beruházások
(Megnövekedett úthibák, kátyúk javítása)</t>
  </si>
  <si>
    <t>Terület- és Településfejlesztési Operatív Program beruházási pályázatai/Belvárosi terek komplex megújítása/Felhalmozási célú előirányzat/Beruházások</t>
  </si>
  <si>
    <t>Útberuházások/Útberuházások/Felhalmozási célú előirányzat/Beruházások
(Szalapart u. gyalogos átkelőhely létesítés)</t>
  </si>
  <si>
    <t>212/-/2/6</t>
  </si>
  <si>
    <t>Járdák, parkolók építése/-/Felhalmozási célú előirányzat/Beruházások
(Tárkányi u. - Egri u. leágazás járdaépítés)</t>
  </si>
  <si>
    <t>21/-/1/3</t>
  </si>
  <si>
    <t>Önkormányzati feladatellátással összefüggő kiadások/-/Működési célú előriányzat/Dologi kiadások</t>
  </si>
  <si>
    <t>54/-/1/3</t>
  </si>
  <si>
    <t>Agria Film Kft - Márai látogatóközpont működése/-/Működési célú előirányzat/Dologi kiadások
(Márai Látogatóközpont üzemeltetési költsége)</t>
  </si>
  <si>
    <t>144/-/1/3</t>
  </si>
  <si>
    <t>23/5/1/3</t>
  </si>
  <si>
    <t>Áfa befizetés/Fordíott áfa-Ingatlan vásárlás/Működési célú előirányzat/Dologi kiadások</t>
  </si>
  <si>
    <t>134/-/2/6</t>
  </si>
  <si>
    <t>Ingatlanvásárlás/-/Felhalmozási célú előirányzat/Beruházások
(Fordított áfa befizetés)</t>
  </si>
  <si>
    <t>23/7/1/3</t>
  </si>
  <si>
    <t>Áfa befizetés/Fordított áfa - Igazgatás/Működési célú előirányzat/Dologi kiadások
(Fordíott áfa befizetése)</t>
  </si>
  <si>
    <t>143/-/1/3</t>
  </si>
  <si>
    <t>Útfelújítások/-/Működési célú előirányzat/Dologi kiadások
(Bástya utca felújítás e-építési napló)</t>
  </si>
  <si>
    <t>207/-/2/6</t>
  </si>
  <si>
    <t>Közvilágítás létesítés, korszerűsítés/-/Felhalmozási célú előirányzat/Beruházások</t>
  </si>
  <si>
    <t>207/-/1/3</t>
  </si>
  <si>
    <t>Közvilágítás létesítése, korszerűsítése/-/Működési célú előirányzat/Dologi kiadások
(Bajcsy Zs. út közvilágítási falikarok ideiglenes megtáplálása)</t>
  </si>
  <si>
    <t>202/2/2/6</t>
  </si>
  <si>
    <t>Terület- és Településfejlesztési Operatív Program beruházási pályázatai/Eger, Déli Városrész közlekedésfejlesztése/Felhalmozási célú előirányzat/Beruházások
(Bástya utca felújítása)</t>
  </si>
  <si>
    <t>Balesetveszély és azonnali beavatkozást igénylő esetek/-/Működési célú előirányzat/Dologi kiadások
(Remenyik Zs. Utcai garázsor balesetveszély elhárítás miatti tereprendezés)</t>
  </si>
  <si>
    <t>127/-/2/6</t>
  </si>
  <si>
    <t>Térinformatikai rendszer fejlesztése/-/Felhalmozási célú előirányzat/Beruházások</t>
  </si>
  <si>
    <t>127/-/1/1</t>
  </si>
  <si>
    <t>127/-/1/2</t>
  </si>
  <si>
    <t>127/-/1/3</t>
  </si>
  <si>
    <t>Térinformatikai rendszer fejlesztése/-/Működési célú előirányzat/Személyi juttatások
(Térinformatika adatfeldolgozás, rendszer oktatás)</t>
  </si>
  <si>
    <t>Térinformatikai rendszer fejlesztése/-/Működési célú előirányzat/Munkaadókat terhelő járulékok és szociális hozzájárulási adó
(Térinformatika adatfeldolgozás, rendszer oktatás)</t>
  </si>
  <si>
    <t>Térinformatikai rendszer fejlesztése/-/Működési célú előirányzat/Dologi kiadások
(Térinformatika adatfeldolgozás, rendszer oktatás)</t>
  </si>
  <si>
    <t>202/9/1/3</t>
  </si>
  <si>
    <t>Terület- és Településfejlesztési Operatív Program beruházási pályázatai/Lenkey ház felújítása - TOP-6.1.4-15-EG1-2022-00002/Működési célú előirányzat/Dologi kiadások</t>
  </si>
  <si>
    <t>202/9/1/5</t>
  </si>
  <si>
    <t>Terület- és Településfejlesztési Operatív Program beruházási pályázatai/Lenkey ház felújítása - TOP-6.1.4-15-EG1-2022-00002/Működési célú előirányzat/Egyéb működési célú kiadások
(Pályázati előleg visszautalása)</t>
  </si>
  <si>
    <t>3/3/1/3</t>
  </si>
  <si>
    <t>Közutak, hidak üzemeltetése/Útburkolati jelfestés/Működési célú előirányzat/Dologi kiadások</t>
  </si>
  <si>
    <t>3/5/1/3</t>
  </si>
  <si>
    <t>Közutak, hidak üzemeltetése/Külterületi utak fenntartása/Működési célú előirányzat/Dologi kiadások
(Megnövekedett úthibák, balesetveszélyes kátyúk helyreállítása)</t>
  </si>
  <si>
    <t>213/-/2/6</t>
  </si>
  <si>
    <t>Csapadék csatorna kiépítése/-/Felhalmozási célú előirányzat/Beruházások</t>
  </si>
  <si>
    <t>Útberuházások/Útberuházások/Felhalmozási célú előirányzat/Beruházások
(Homok u. - Maklári u. gyalogátkelőhely létesítése, elektromos kivitelezési munkák)</t>
  </si>
  <si>
    <t>150/-/2/7</t>
  </si>
  <si>
    <t>153/-/2/7</t>
  </si>
  <si>
    <t>Grőber temető járdafelújítás/-/Felhalmozási célú előirányzat/Felújítások</t>
  </si>
  <si>
    <t>Csapadékcsatorna felújítása/-/Felhalmozási célú előirányzat/Felújítások</t>
  </si>
  <si>
    <t>221/-/2/6</t>
  </si>
  <si>
    <t>Lajosvárosi temető bővítés/-/Felhalmozási célú előirányzat/Beruházások
(Lajosvárosi temető járdafelújítás, mozgáskorlátozott parkoló kialakítás)</t>
  </si>
  <si>
    <t>145/-/2/7</t>
  </si>
  <si>
    <t>Utasvárók modernizálása/-/Felhalmozási célú előirányzat/Felújítások</t>
  </si>
  <si>
    <t>220/-/2/6</t>
  </si>
  <si>
    <t>Játszóterek létesítése/-/Felhalmozási célú előirányzat/Beruházások
(Rákóczi F. u. 21-23. játszóter új eszközök telepítése)</t>
  </si>
  <si>
    <t>130-/1/3</t>
  </si>
  <si>
    <t>137/-/1/3</t>
  </si>
  <si>
    <t>Reklámfelületekkel kapcsolatos kiadások/-/Működési célú előirányzat/Dologi kiadások</t>
  </si>
  <si>
    <t>Terület- és Településfejlesztési Operatív Program beruházási pályázatai/Szociális alapszolgáltatások infrastruktúrájának fejlesztése egri intézményekben/Felhalmozási célú előirányzat/Beruházások
(Reklámfelületek kiadásai)</t>
  </si>
  <si>
    <t>VI/3</t>
  </si>
  <si>
    <t>Finanszírozási bevételek/Államháztartáson belüli megelőlegezés</t>
  </si>
  <si>
    <t>Finanszírozási kiadások/Államháztartáson belüli megelőlegezés visszafizetése
(Közfoglalkoztatás megelőlegezés)</t>
  </si>
  <si>
    <t>Gyepmesteri tevékenység és állati eredetű hulladék begyűjtése, megsemmisítése/Állatokat Védjük Együtt Alapítvány - gyepmesteri tevékenység támogatása/Működési célú előirányzat/Dologi kiadások
(Ebrendészeti telep földhasználati díja)</t>
  </si>
  <si>
    <t>Intézményvezetői hatáskörben történt előirányzat módosítások 2024. 01-03. hónapban</t>
  </si>
  <si>
    <t>11/a melléklet a …/2024. (….) rendelethez</t>
  </si>
  <si>
    <t>11/b melléklet a …/2024. (….) rendelethez</t>
  </si>
  <si>
    <t>11/c melléklet a …/2024. (….) rendelethez</t>
  </si>
  <si>
    <t>Katasztrófavédelmi kötelezés alapján felvonulási területek kiépítése, fakivágások és parkoló megszüntetés/-/Működési célú előirányzat/Dologi kiadások (Malomárok utca - Kallómalom u. tűzoltó felvonulási terület kiépítés e-építési napló)</t>
  </si>
  <si>
    <t>Támfal, pince- és partfal helyreállítás, vis maior feladatok/-/Működési célú előirányzat/Dologi kiadások (Eszperantó sétány melletti támfal fennmaradási engedély)</t>
  </si>
  <si>
    <t>Földmérési alappontok visszaállítása/-/Felhalmozási célú előirányzat/Beruházások (Földmérési alappontok visszaállítása)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</si>
</sst>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0"/>
  </numFmts>
  <fonts count="16" x14ac:knownFonts="1">
    <font>
      <sz val="10"/>
      <name val="MS Sans Serif"/>
    </font>
    <font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Garamond"/>
      <family val="1"/>
      <charset val="238"/>
    </font>
    <font>
      <b/>
      <sz val="12"/>
      <name val="Garamond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0"/>
      <name val="MS Sans Serif"/>
    </font>
    <font>
      <sz val="10"/>
      <color theme="0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51">
    <xf numFmtId="0" fontId="0" fillId="0" borderId="0" xfId="0"/>
    <xf numFmtId="164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3" fillId="0" borderId="0" xfId="0" applyFont="1"/>
    <xf numFmtId="0" fontId="5" fillId="0" borderId="0" xfId="0" applyFont="1"/>
    <xf numFmtId="49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5" fillId="0" borderId="0" xfId="0" applyFont="1" applyAlignment="1">
      <alignment horizontal="left"/>
    </xf>
    <xf numFmtId="164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horizontal="right" vertical="center"/>
    </xf>
    <xf numFmtId="3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49" fontId="5" fillId="0" borderId="0" xfId="0" quotePrefix="1" applyNumberFormat="1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3" fontId="5" fillId="2" borderId="11" xfId="0" applyNumberFormat="1" applyFont="1" applyFill="1" applyBorder="1" applyAlignment="1">
      <alignment horizontal="right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3" fontId="5" fillId="2" borderId="12" xfId="0" applyNumberFormat="1" applyFont="1" applyFill="1" applyBorder="1" applyAlignment="1">
      <alignment horizontal="right" vertical="center" wrapText="1"/>
    </xf>
    <xf numFmtId="0" fontId="5" fillId="0" borderId="15" xfId="0" applyFont="1" applyBorder="1" applyAlignment="1">
      <alignment vertical="center" wrapText="1"/>
    </xf>
    <xf numFmtId="3" fontId="5" fillId="2" borderId="11" xfId="0" applyNumberFormat="1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5" fillId="2" borderId="0" xfId="0" applyNumberFormat="1" applyFont="1" applyFill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49" fontId="4" fillId="2" borderId="13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3" fontId="5" fillId="2" borderId="0" xfId="0" applyNumberFormat="1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3" fontId="5" fillId="2" borderId="16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49" fontId="4" fillId="2" borderId="1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2" borderId="1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3" fontId="5" fillId="2" borderId="8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3" fontId="5" fillId="0" borderId="0" xfId="1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2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3" fontId="11" fillId="2" borderId="22" xfId="1" applyNumberFormat="1" applyFill="1" applyBorder="1" applyAlignment="1">
      <alignment horizontal="center" vertical="center"/>
    </xf>
    <xf numFmtId="0" fontId="11" fillId="2" borderId="23" xfId="1" applyFill="1" applyBorder="1" applyAlignment="1">
      <alignment vertical="center"/>
    </xf>
    <xf numFmtId="3" fontId="11" fillId="2" borderId="24" xfId="0" applyNumberFormat="1" applyFont="1" applyFill="1" applyBorder="1" applyAlignment="1">
      <alignment vertical="center" wrapText="1"/>
    </xf>
    <xf numFmtId="3" fontId="11" fillId="2" borderId="25" xfId="1" applyNumberFormat="1" applyFill="1" applyBorder="1" applyAlignment="1">
      <alignment horizontal="center" vertical="center"/>
    </xf>
    <xf numFmtId="0" fontId="11" fillId="2" borderId="26" xfId="1" applyFill="1" applyBorder="1" applyAlignment="1">
      <alignment vertical="center"/>
    </xf>
    <xf numFmtId="3" fontId="11" fillId="2" borderId="2" xfId="0" applyNumberFormat="1" applyFont="1" applyFill="1" applyBorder="1" applyAlignment="1">
      <alignment vertical="center" wrapText="1"/>
    </xf>
    <xf numFmtId="3" fontId="11" fillId="0" borderId="2" xfId="0" applyNumberFormat="1" applyFont="1" applyBorder="1" applyAlignment="1">
      <alignment vertical="center" wrapText="1"/>
    </xf>
    <xf numFmtId="3" fontId="11" fillId="2" borderId="26" xfId="0" applyNumberFormat="1" applyFont="1" applyFill="1" applyBorder="1" applyAlignment="1">
      <alignment vertical="center"/>
    </xf>
    <xf numFmtId="3" fontId="14" fillId="2" borderId="2" xfId="0" applyNumberFormat="1" applyFont="1" applyFill="1" applyBorder="1" applyAlignment="1">
      <alignment vertical="center" wrapText="1"/>
    </xf>
    <xf numFmtId="3" fontId="11" fillId="0" borderId="26" xfId="0" applyNumberFormat="1" applyFont="1" applyBorder="1" applyAlignment="1">
      <alignment vertical="center"/>
    </xf>
    <xf numFmtId="3" fontId="11" fillId="2" borderId="27" xfId="1" applyNumberFormat="1" applyFill="1" applyBorder="1" applyAlignment="1">
      <alignment horizontal="center" vertical="center"/>
    </xf>
    <xf numFmtId="3" fontId="11" fillId="2" borderId="28" xfId="0" applyNumberFormat="1" applyFont="1" applyFill="1" applyBorder="1" applyAlignment="1">
      <alignment vertical="center" wrapText="1"/>
    </xf>
    <xf numFmtId="3" fontId="11" fillId="2" borderId="19" xfId="0" applyNumberFormat="1" applyFont="1" applyFill="1" applyBorder="1" applyAlignment="1">
      <alignment vertical="center" wrapText="1"/>
    </xf>
    <xf numFmtId="3" fontId="14" fillId="2" borderId="30" xfId="0" applyNumberFormat="1" applyFont="1" applyFill="1" applyBorder="1" applyAlignment="1">
      <alignment vertical="center" wrapText="1"/>
    </xf>
    <xf numFmtId="3" fontId="14" fillId="2" borderId="31" xfId="0" applyNumberFormat="1" applyFont="1" applyFill="1" applyBorder="1" applyAlignment="1">
      <alignment vertical="center" wrapText="1"/>
    </xf>
    <xf numFmtId="3" fontId="5" fillId="0" borderId="0" xfId="1" applyNumberFormat="1" applyFont="1" applyAlignment="1">
      <alignment horizontal="center" vertical="center"/>
    </xf>
    <xf numFmtId="3" fontId="5" fillId="0" borderId="0" xfId="1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3" fontId="11" fillId="0" borderId="0" xfId="1" applyNumberFormat="1" applyAlignment="1">
      <alignment horizontal="left" vertical="center"/>
    </xf>
    <xf numFmtId="0" fontId="14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3" fontId="5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0" xfId="0" applyFont="1"/>
    <xf numFmtId="3" fontId="11" fillId="2" borderId="0" xfId="0" applyNumberFormat="1" applyFont="1" applyFill="1" applyAlignment="1">
      <alignment vertical="center" wrapText="1"/>
    </xf>
    <xf numFmtId="49" fontId="5" fillId="2" borderId="0" xfId="0" applyNumberFormat="1" applyFont="1" applyFill="1" applyAlignment="1">
      <alignment horizontal="center" vertical="center" wrapText="1"/>
    </xf>
    <xf numFmtId="3" fontId="5" fillId="2" borderId="16" xfId="0" applyNumberFormat="1" applyFont="1" applyFill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vertical="center" wrapText="1"/>
    </xf>
    <xf numFmtId="0" fontId="5" fillId="0" borderId="24" xfId="0" applyFont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center" vertical="center" wrapText="1"/>
    </xf>
    <xf numFmtId="3" fontId="5" fillId="2" borderId="35" xfId="0" applyNumberFormat="1" applyFont="1" applyFill="1" applyBorder="1" applyAlignment="1">
      <alignment horizontal="center" vertical="center" wrapText="1"/>
    </xf>
    <xf numFmtId="3" fontId="5" fillId="2" borderId="20" xfId="0" applyNumberFormat="1" applyFont="1" applyFill="1" applyBorder="1" applyAlignment="1">
      <alignment horizontal="center" vertical="center" wrapText="1"/>
    </xf>
    <xf numFmtId="3" fontId="5" fillId="2" borderId="35" xfId="0" applyNumberFormat="1" applyFont="1" applyFill="1" applyBorder="1" applyAlignment="1">
      <alignment horizontal="center" vertical="center" wrapText="1"/>
    </xf>
    <xf numFmtId="49" fontId="5" fillId="2" borderId="19" xfId="0" applyNumberFormat="1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3" fontId="5" fillId="2" borderId="19" xfId="0" applyNumberFormat="1" applyFont="1" applyFill="1" applyBorder="1" applyAlignment="1">
      <alignment horizontal="center" vertical="center" wrapText="1"/>
    </xf>
    <xf numFmtId="3" fontId="5" fillId="2" borderId="24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49" fontId="5" fillId="2" borderId="32" xfId="0" applyNumberFormat="1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left" vertical="center" wrapText="1"/>
    </xf>
    <xf numFmtId="3" fontId="5" fillId="2" borderId="3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3" fontId="5" fillId="0" borderId="0" xfId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textRotation="90"/>
    </xf>
    <xf numFmtId="3" fontId="4" fillId="0" borderId="4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</cellXfs>
  <cellStyles count="2">
    <cellStyle name="Normál" xfId="0" builtinId="0"/>
    <cellStyle name="Normál_melléklet (6)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3" name="Szöveg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695325"/>
          <a:ext cx="11334750" cy="276225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4" name="Szöveg 5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38100" y="695325"/>
          <a:ext cx="11334750" cy="276225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3</xdr:row>
      <xdr:rowOff>0</xdr:rowOff>
    </xdr:from>
    <xdr:to>
      <xdr:col>5</xdr:col>
      <xdr:colOff>342900</xdr:colOff>
      <xdr:row>4</xdr:row>
      <xdr:rowOff>0</xdr:rowOff>
    </xdr:to>
    <xdr:sp macro="" textlink="">
      <xdr:nvSpPr>
        <xdr:cNvPr id="5" name="Szöveg 5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38100" y="685800"/>
          <a:ext cx="11902440" cy="274320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                                                                            </a:t>
          </a:r>
        </a:p>
      </xdr:txBody>
    </xdr:sp>
    <xdr:clientData/>
  </xdr:twoCellAnchor>
  <xdr:twoCellAnchor>
    <xdr:from>
      <xdr:col>0</xdr:col>
      <xdr:colOff>38100</xdr:colOff>
      <xdr:row>1</xdr:row>
      <xdr:rowOff>138044</xdr:rowOff>
    </xdr:from>
    <xdr:to>
      <xdr:col>5</xdr:col>
      <xdr:colOff>342900</xdr:colOff>
      <xdr:row>4</xdr:row>
      <xdr:rowOff>0</xdr:rowOff>
    </xdr:to>
    <xdr:sp macro="" textlink="">
      <xdr:nvSpPr>
        <xdr:cNvPr id="6" name="Szöveg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100" y="347870"/>
          <a:ext cx="12126843" cy="612913"/>
        </a:xfrm>
        <a:prstGeom prst="rect">
          <a:avLst/>
        </a:prstGeom>
        <a:solidFill>
          <a:sysClr val="window" lastClr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 CE"/>
              <a:cs typeface="Times New Roman CE"/>
            </a:rPr>
            <a:t>Polgármesteri hatáskörben történt előirányzat módosítások  II. fejezeten belül  2024. 01-03. hónapban                                                                 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0</xdr:rowOff>
    </xdr:from>
    <xdr:to>
      <xdr:col>5</xdr:col>
      <xdr:colOff>457200</xdr:colOff>
      <xdr:row>4</xdr:row>
      <xdr:rowOff>0</xdr:rowOff>
    </xdr:to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75313545-4BFD-450B-A134-78E1C63D863F}"/>
            </a:ext>
          </a:extLst>
        </xdr:cNvPr>
        <xdr:cNvSpPr txBox="1">
          <a:spLocks noChangeArrowheads="1"/>
        </xdr:cNvSpPr>
      </xdr:nvSpPr>
      <xdr:spPr bwMode="auto">
        <a:xfrm>
          <a:off x="66675" y="190500"/>
          <a:ext cx="11925300" cy="714375"/>
        </a:xfrm>
        <a:prstGeom prst="rect">
          <a:avLst/>
        </a:prstGeom>
        <a:solidFill>
          <a:sysClr val="window" lastClr="FFFFFF"/>
        </a:solidFill>
        <a:ln>
          <a:noFill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ea typeface="+mn-ea"/>
              <a:cs typeface="Times New Roman"/>
            </a:rPr>
            <a:t>Polgármesteri</a:t>
          </a:r>
          <a:r>
            <a:rPr lang="hu-HU" sz="1400" b="1" i="0" u="none" strike="noStrike" baseline="0">
              <a:solidFill>
                <a:sysClr val="windowText" lastClr="000000"/>
              </a:solidFill>
              <a:latin typeface="Times New Roman"/>
              <a:cs typeface="Times New Roman"/>
            </a:rPr>
            <a:t> hatáskörben történt előirányzat módosítások finanszírozási bevétel és kiadás terhére 2024. 01-03. hónapban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8"/>
  <sheetViews>
    <sheetView showGridLines="0" view="pageBreakPreview" topLeftCell="A97" zoomScale="75" zoomScaleNormal="120" zoomScaleSheetLayoutView="75" workbookViewId="0">
      <selection activeCell="B99" sqref="B99"/>
    </sheetView>
  </sheetViews>
  <sheetFormatPr defaultColWidth="9.1796875" defaultRowHeight="15.5" x14ac:dyDescent="0.35"/>
  <cols>
    <col min="1" max="1" width="14" style="6" customWidth="1"/>
    <col min="2" max="2" width="62.1796875" style="4" customWidth="1"/>
    <col min="3" max="3" width="12.54296875" style="7" customWidth="1"/>
    <col min="4" max="4" width="14" style="6" customWidth="1"/>
    <col min="5" max="5" width="66.453125" style="4" customWidth="1"/>
    <col min="6" max="6" width="13.26953125" style="7" bestFit="1" customWidth="1"/>
    <col min="7" max="7" width="8.81640625" style="56" customWidth="1"/>
    <col min="8" max="16384" width="9.1796875" style="4"/>
  </cols>
  <sheetData>
    <row r="1" spans="1:7" ht="16.5" customHeight="1" x14ac:dyDescent="0.35">
      <c r="A1" s="8" t="s">
        <v>0</v>
      </c>
      <c r="B1" s="8"/>
      <c r="C1" s="9"/>
      <c r="D1" s="10"/>
      <c r="E1" s="11"/>
      <c r="F1" s="82" t="s">
        <v>182</v>
      </c>
    </row>
    <row r="2" spans="1:7" x14ac:dyDescent="0.35">
      <c r="A2" s="71"/>
      <c r="B2" s="8"/>
      <c r="C2" s="9"/>
      <c r="D2" s="10"/>
      <c r="E2" s="11"/>
      <c r="F2" s="11"/>
    </row>
    <row r="3" spans="1:7" ht="21.75" customHeight="1" x14ac:dyDescent="0.35">
      <c r="A3" s="71"/>
      <c r="B3" s="8"/>
      <c r="C3" s="9"/>
      <c r="D3" s="10"/>
      <c r="E3" s="11"/>
      <c r="F3" s="11"/>
    </row>
    <row r="4" spans="1:7" x14ac:dyDescent="0.35">
      <c r="A4" s="10"/>
      <c r="B4" s="5"/>
      <c r="C4" s="9"/>
      <c r="D4" s="10"/>
      <c r="E4" s="5"/>
      <c r="F4" s="9"/>
    </row>
    <row r="5" spans="1:7" ht="11" customHeight="1" x14ac:dyDescent="0.35">
      <c r="A5" s="10"/>
      <c r="B5" s="5"/>
      <c r="C5" s="9"/>
      <c r="D5" s="10"/>
      <c r="E5" s="5"/>
      <c r="F5" s="9"/>
    </row>
    <row r="6" spans="1:7" ht="16" thickBot="1" x14ac:dyDescent="0.4">
      <c r="A6" s="41" t="s">
        <v>10</v>
      </c>
      <c r="B6" s="16"/>
      <c r="C6" s="31"/>
      <c r="D6" s="32"/>
      <c r="E6" s="33" t="s">
        <v>9</v>
      </c>
      <c r="F6" s="17" t="s">
        <v>6</v>
      </c>
      <c r="G6" s="57"/>
    </row>
    <row r="7" spans="1:7" ht="101" customHeight="1" thickBot="1" x14ac:dyDescent="0.4">
      <c r="A7" s="35" t="s">
        <v>3</v>
      </c>
      <c r="B7" s="28" t="s">
        <v>8</v>
      </c>
      <c r="C7" s="27" t="s">
        <v>1</v>
      </c>
      <c r="D7" s="12" t="s">
        <v>3</v>
      </c>
      <c r="E7" s="12" t="s">
        <v>8</v>
      </c>
      <c r="F7" s="27" t="s">
        <v>1</v>
      </c>
      <c r="G7" s="57"/>
    </row>
    <row r="8" spans="1:7" ht="15.65" hidden="1" customHeight="1" thickBot="1" x14ac:dyDescent="0.4">
      <c r="A8" s="58"/>
      <c r="B8" s="59"/>
      <c r="C8" s="60"/>
      <c r="D8" s="61"/>
      <c r="E8" s="43"/>
      <c r="F8" s="62"/>
      <c r="G8" s="57"/>
    </row>
    <row r="9" spans="1:7" ht="62" x14ac:dyDescent="0.35">
      <c r="A9" s="34" t="s">
        <v>52</v>
      </c>
      <c r="B9" s="39" t="s">
        <v>57</v>
      </c>
      <c r="C9" s="29">
        <v>-390000</v>
      </c>
      <c r="D9" s="36" t="s">
        <v>56</v>
      </c>
      <c r="E9" s="39" t="s">
        <v>180</v>
      </c>
      <c r="F9" s="37">
        <v>390000</v>
      </c>
      <c r="G9" s="69"/>
    </row>
    <row r="10" spans="1:7" ht="46.5" x14ac:dyDescent="0.35">
      <c r="A10" s="30" t="s">
        <v>124</v>
      </c>
      <c r="B10" s="39" t="s">
        <v>125</v>
      </c>
      <c r="C10" s="40">
        <v>-1352970</v>
      </c>
      <c r="D10" s="36" t="s">
        <v>126</v>
      </c>
      <c r="E10" s="39" t="s">
        <v>127</v>
      </c>
      <c r="F10" s="37">
        <v>1352970</v>
      </c>
      <c r="G10" s="69"/>
    </row>
    <row r="11" spans="1:7" ht="46.5" x14ac:dyDescent="0.35">
      <c r="A11" s="30" t="s">
        <v>124</v>
      </c>
      <c r="B11" s="39" t="s">
        <v>125</v>
      </c>
      <c r="C11" s="40">
        <v>-18000</v>
      </c>
      <c r="D11" s="36" t="s">
        <v>133</v>
      </c>
      <c r="E11" s="68" t="s">
        <v>134</v>
      </c>
      <c r="F11" s="37">
        <v>18000</v>
      </c>
      <c r="G11" s="69"/>
    </row>
    <row r="12" spans="1:7" ht="62" customHeight="1" thickBot="1" x14ac:dyDescent="0.4">
      <c r="A12" s="30" t="s">
        <v>156</v>
      </c>
      <c r="B12" s="39" t="s">
        <v>157</v>
      </c>
      <c r="C12" s="40">
        <v>-762000</v>
      </c>
      <c r="D12" s="36" t="s">
        <v>158</v>
      </c>
      <c r="E12" s="39" t="s">
        <v>159</v>
      </c>
      <c r="F12" s="37">
        <v>762000</v>
      </c>
      <c r="G12" s="69"/>
    </row>
    <row r="13" spans="1:7" ht="15.65" hidden="1" customHeight="1" thickBot="1" x14ac:dyDescent="0.4">
      <c r="A13" s="52"/>
      <c r="B13" s="53"/>
      <c r="C13" s="63"/>
      <c r="D13" s="64"/>
      <c r="E13" s="65"/>
      <c r="F13" s="66"/>
      <c r="G13" s="67"/>
    </row>
    <row r="14" spans="1:7" ht="21.75" customHeight="1" thickBot="1" x14ac:dyDescent="0.4">
      <c r="A14" s="131" t="s">
        <v>4</v>
      </c>
      <c r="B14" s="131"/>
      <c r="C14" s="13">
        <f>SUM(C9:C12)</f>
        <v>-2522970</v>
      </c>
      <c r="D14" s="131" t="s">
        <v>4</v>
      </c>
      <c r="E14" s="131"/>
      <c r="F14" s="13">
        <f>SUM(F9:F12)</f>
        <v>2522970</v>
      </c>
      <c r="G14" s="57"/>
    </row>
    <row r="15" spans="1:7" ht="21.75" customHeight="1" x14ac:dyDescent="0.35">
      <c r="A15" s="10"/>
      <c r="B15" s="5"/>
      <c r="C15" s="9"/>
      <c r="D15" s="10"/>
      <c r="E15" s="5"/>
      <c r="F15" s="9"/>
    </row>
    <row r="16" spans="1:7" ht="16" thickBot="1" x14ac:dyDescent="0.4">
      <c r="A16" s="41" t="s">
        <v>11</v>
      </c>
      <c r="B16" s="42"/>
      <c r="C16" s="14"/>
      <c r="D16" s="15"/>
      <c r="E16" s="43"/>
      <c r="F16" s="17" t="s">
        <v>6</v>
      </c>
    </row>
    <row r="17" spans="1:7" ht="102.5" customHeight="1" thickBot="1" x14ac:dyDescent="0.4">
      <c r="A17" s="19" t="s">
        <v>3</v>
      </c>
      <c r="B17" s="18" t="s">
        <v>7</v>
      </c>
      <c r="C17" s="12" t="s">
        <v>1</v>
      </c>
      <c r="D17" s="19" t="s">
        <v>3</v>
      </c>
      <c r="E17" s="18" t="s">
        <v>7</v>
      </c>
      <c r="F17" s="12" t="s">
        <v>1</v>
      </c>
    </row>
    <row r="18" spans="1:7" ht="8.5" hidden="1" customHeight="1" x14ac:dyDescent="0.35">
      <c r="A18" s="58"/>
      <c r="B18" s="59"/>
      <c r="C18" s="60"/>
      <c r="D18" s="70"/>
      <c r="E18" s="59"/>
      <c r="F18" s="62"/>
    </row>
    <row r="19" spans="1:7" ht="31" x14ac:dyDescent="0.35">
      <c r="A19" s="30" t="s">
        <v>52</v>
      </c>
      <c r="B19" s="39" t="s">
        <v>57</v>
      </c>
      <c r="C19" s="29">
        <v>-1350</v>
      </c>
      <c r="D19" s="36" t="s">
        <v>53</v>
      </c>
      <c r="E19" s="39" t="s">
        <v>58</v>
      </c>
      <c r="F19" s="77">
        <v>1350</v>
      </c>
      <c r="G19" s="55"/>
    </row>
    <row r="20" spans="1:7" ht="78" thickBot="1" x14ac:dyDescent="0.4">
      <c r="A20" s="30" t="s">
        <v>103</v>
      </c>
      <c r="B20" s="39" t="s">
        <v>104</v>
      </c>
      <c r="C20" s="29">
        <v>61712242</v>
      </c>
      <c r="D20" s="36" t="s">
        <v>92</v>
      </c>
      <c r="E20" s="68" t="s">
        <v>102</v>
      </c>
      <c r="F20" s="77">
        <v>-61712242</v>
      </c>
      <c r="G20" s="55"/>
    </row>
    <row r="21" spans="1:7" ht="102.5" customHeight="1" thickBot="1" x14ac:dyDescent="0.4">
      <c r="A21" s="19" t="s">
        <v>3</v>
      </c>
      <c r="B21" s="18" t="s">
        <v>7</v>
      </c>
      <c r="C21" s="12" t="s">
        <v>1</v>
      </c>
      <c r="D21" s="19" t="s">
        <v>3</v>
      </c>
      <c r="E21" s="18" t="s">
        <v>7</v>
      </c>
      <c r="F21" s="12" t="s">
        <v>1</v>
      </c>
    </row>
    <row r="22" spans="1:7" ht="77.5" x14ac:dyDescent="0.35">
      <c r="A22" s="138" t="s">
        <v>103</v>
      </c>
      <c r="B22" s="129" t="s">
        <v>104</v>
      </c>
      <c r="C22" s="134">
        <v>35350000</v>
      </c>
      <c r="D22" s="36" t="s">
        <v>114</v>
      </c>
      <c r="E22" s="68" t="s">
        <v>118</v>
      </c>
      <c r="F22" s="77">
        <v>-7168879</v>
      </c>
      <c r="G22" s="55"/>
    </row>
    <row r="23" spans="1:7" ht="92" customHeight="1" x14ac:dyDescent="0.35">
      <c r="A23" s="140"/>
      <c r="B23" s="141"/>
      <c r="C23" s="142"/>
      <c r="D23" s="36" t="s">
        <v>115</v>
      </c>
      <c r="E23" s="68" t="s">
        <v>117</v>
      </c>
      <c r="F23" s="77">
        <v>-16273163</v>
      </c>
      <c r="G23" s="55"/>
    </row>
    <row r="24" spans="1:7" ht="73" customHeight="1" thickBot="1" x14ac:dyDescent="0.4">
      <c r="A24" s="139"/>
      <c r="B24" s="130"/>
      <c r="C24" s="135"/>
      <c r="D24" s="36" t="s">
        <v>116</v>
      </c>
      <c r="E24" s="68" t="s">
        <v>119</v>
      </c>
      <c r="F24" s="77">
        <v>-11907958</v>
      </c>
      <c r="G24" s="55"/>
    </row>
    <row r="25" spans="1:7" ht="16" hidden="1" thickBot="1" x14ac:dyDescent="0.4">
      <c r="A25" s="44"/>
      <c r="B25" s="45"/>
      <c r="C25" s="46"/>
      <c r="D25" s="47"/>
      <c r="E25" s="48"/>
      <c r="F25" s="49"/>
    </row>
    <row r="26" spans="1:7" ht="16" thickBot="1" x14ac:dyDescent="0.4">
      <c r="A26" s="131" t="s">
        <v>4</v>
      </c>
      <c r="B26" s="131"/>
      <c r="C26" s="13">
        <f>SUM(C19:C24)</f>
        <v>97060892</v>
      </c>
      <c r="D26" s="132" t="s">
        <v>4</v>
      </c>
      <c r="E26" s="133"/>
      <c r="F26" s="13">
        <f>SUM(F19:F24)</f>
        <v>-97060892</v>
      </c>
    </row>
    <row r="27" spans="1:7" ht="34" customHeight="1" x14ac:dyDescent="0.35"/>
    <row r="28" spans="1:7" ht="16" thickBot="1" x14ac:dyDescent="0.4">
      <c r="A28" s="41" t="s">
        <v>12</v>
      </c>
      <c r="B28" s="42"/>
      <c r="C28" s="14"/>
      <c r="D28" s="15"/>
      <c r="E28" s="43"/>
      <c r="F28" s="17" t="s">
        <v>6</v>
      </c>
    </row>
    <row r="29" spans="1:7" ht="109" customHeight="1" thickBot="1" x14ac:dyDescent="0.4">
      <c r="A29" s="19" t="s">
        <v>3</v>
      </c>
      <c r="B29" s="18" t="s">
        <v>7</v>
      </c>
      <c r="C29" s="12" t="s">
        <v>1</v>
      </c>
      <c r="D29" s="19" t="s">
        <v>3</v>
      </c>
      <c r="E29" s="18" t="s">
        <v>7</v>
      </c>
      <c r="F29" s="12" t="s">
        <v>1</v>
      </c>
    </row>
    <row r="30" spans="1:7" hidden="1" x14ac:dyDescent="0.35">
      <c r="A30" s="61"/>
      <c r="B30" s="43"/>
      <c r="C30" s="73"/>
      <c r="D30" s="61"/>
      <c r="E30" s="43"/>
      <c r="F30" s="74"/>
    </row>
    <row r="31" spans="1:7" ht="94" customHeight="1" x14ac:dyDescent="0.35">
      <c r="A31" s="36" t="s">
        <v>111</v>
      </c>
      <c r="B31" s="68" t="s">
        <v>112</v>
      </c>
      <c r="C31" s="40">
        <v>1800000</v>
      </c>
      <c r="D31" s="36" t="s">
        <v>107</v>
      </c>
      <c r="E31" s="68" t="s">
        <v>113</v>
      </c>
      <c r="F31" s="29">
        <v>-1800000</v>
      </c>
      <c r="G31" s="55"/>
    </row>
    <row r="32" spans="1:7" ht="90.5" customHeight="1" thickBot="1" x14ac:dyDescent="0.4">
      <c r="A32" s="36" t="s">
        <v>174</v>
      </c>
      <c r="B32" s="68" t="s">
        <v>175</v>
      </c>
      <c r="C32" s="40">
        <v>1500000</v>
      </c>
      <c r="D32" s="36" t="s">
        <v>116</v>
      </c>
      <c r="E32" s="68" t="s">
        <v>176</v>
      </c>
      <c r="F32" s="29">
        <v>-1500000</v>
      </c>
      <c r="G32" s="55"/>
    </row>
    <row r="33" spans="1:7" ht="12" hidden="1" customHeight="1" thickBot="1" x14ac:dyDescent="0.4">
      <c r="A33" s="44"/>
      <c r="B33" s="45"/>
      <c r="C33" s="46"/>
      <c r="D33" s="47"/>
      <c r="E33" s="48"/>
      <c r="F33" s="49"/>
    </row>
    <row r="34" spans="1:7" ht="16" thickBot="1" x14ac:dyDescent="0.4">
      <c r="A34" s="131" t="s">
        <v>4</v>
      </c>
      <c r="B34" s="131"/>
      <c r="C34" s="13">
        <f>SUM(C31:C32)</f>
        <v>3300000</v>
      </c>
      <c r="D34" s="132" t="s">
        <v>4</v>
      </c>
      <c r="E34" s="133"/>
      <c r="F34" s="13">
        <f>SUM(F31:F32)</f>
        <v>-3300000</v>
      </c>
    </row>
    <row r="36" spans="1:7" ht="16" thickBot="1" x14ac:dyDescent="0.4">
      <c r="A36" s="41" t="s">
        <v>13</v>
      </c>
      <c r="B36" s="42"/>
      <c r="C36" s="14"/>
      <c r="D36" s="15"/>
      <c r="E36" s="43"/>
      <c r="F36" s="17" t="s">
        <v>6</v>
      </c>
    </row>
    <row r="37" spans="1:7" ht="103" customHeight="1" thickBot="1" x14ac:dyDescent="0.4">
      <c r="A37" s="19" t="s">
        <v>3</v>
      </c>
      <c r="B37" s="18" t="s">
        <v>7</v>
      </c>
      <c r="C37" s="12" t="s">
        <v>1</v>
      </c>
      <c r="D37" s="19" t="s">
        <v>3</v>
      </c>
      <c r="E37" s="18" t="s">
        <v>7</v>
      </c>
      <c r="F37" s="12" t="s">
        <v>1</v>
      </c>
    </row>
    <row r="38" spans="1:7" ht="15.65" hidden="1" customHeight="1" x14ac:dyDescent="0.35">
      <c r="A38" s="58"/>
      <c r="B38" s="59"/>
      <c r="C38" s="60"/>
      <c r="D38" s="70"/>
      <c r="E38" s="59"/>
      <c r="F38" s="62"/>
    </row>
    <row r="39" spans="1:7" ht="88" customHeight="1" x14ac:dyDescent="0.35">
      <c r="A39" s="30" t="s">
        <v>90</v>
      </c>
      <c r="B39" s="68" t="s">
        <v>91</v>
      </c>
      <c r="C39" s="40">
        <v>-14594516</v>
      </c>
      <c r="D39" s="36" t="s">
        <v>92</v>
      </c>
      <c r="E39" s="68" t="s">
        <v>93</v>
      </c>
      <c r="F39" s="77">
        <v>14594516</v>
      </c>
      <c r="G39" s="55"/>
    </row>
    <row r="40" spans="1:7" ht="31.5" customHeight="1" x14ac:dyDescent="0.35">
      <c r="A40" s="138" t="s">
        <v>94</v>
      </c>
      <c r="B40" s="136" t="s">
        <v>96</v>
      </c>
      <c r="C40" s="134">
        <v>-11393400</v>
      </c>
      <c r="D40" s="36" t="s">
        <v>95</v>
      </c>
      <c r="E40" s="121" t="s">
        <v>97</v>
      </c>
      <c r="F40" s="77">
        <v>10200000</v>
      </c>
      <c r="G40" s="55"/>
    </row>
    <row r="41" spans="1:7" ht="62" x14ac:dyDescent="0.35">
      <c r="A41" s="139"/>
      <c r="B41" s="137"/>
      <c r="C41" s="135"/>
      <c r="D41" s="36" t="s">
        <v>94</v>
      </c>
      <c r="E41" s="121" t="s">
        <v>98</v>
      </c>
      <c r="F41" s="77">
        <v>1193400</v>
      </c>
      <c r="G41" s="55"/>
    </row>
    <row r="42" spans="1:7" ht="46.5" x14ac:dyDescent="0.35">
      <c r="A42" s="30" t="s">
        <v>61</v>
      </c>
      <c r="B42" s="68" t="s">
        <v>62</v>
      </c>
      <c r="C42" s="40">
        <v>-54800</v>
      </c>
      <c r="D42" s="36" t="s">
        <v>105</v>
      </c>
      <c r="E42" s="68" t="s">
        <v>106</v>
      </c>
      <c r="F42" s="77">
        <v>54800</v>
      </c>
      <c r="G42" s="55"/>
    </row>
    <row r="43" spans="1:7" ht="47.25" customHeight="1" x14ac:dyDescent="0.35">
      <c r="A43" s="30" t="s">
        <v>107</v>
      </c>
      <c r="B43" s="68" t="s">
        <v>120</v>
      </c>
      <c r="C43" s="40">
        <v>-10000000</v>
      </c>
      <c r="D43" s="36" t="s">
        <v>61</v>
      </c>
      <c r="E43" s="68" t="s">
        <v>121</v>
      </c>
      <c r="F43" s="77">
        <v>10000000</v>
      </c>
      <c r="G43" s="55"/>
    </row>
    <row r="44" spans="1:7" ht="47.25" customHeight="1" x14ac:dyDescent="0.35">
      <c r="A44" s="30" t="s">
        <v>107</v>
      </c>
      <c r="B44" s="68" t="s">
        <v>120</v>
      </c>
      <c r="C44" s="40">
        <v>-10000000</v>
      </c>
      <c r="D44" s="36" t="s">
        <v>122</v>
      </c>
      <c r="E44" s="68" t="s">
        <v>123</v>
      </c>
      <c r="F44" s="77">
        <v>10000000</v>
      </c>
      <c r="G44" s="55"/>
    </row>
    <row r="45" spans="1:7" ht="47.25" customHeight="1" x14ac:dyDescent="0.35">
      <c r="A45" s="30" t="s">
        <v>137</v>
      </c>
      <c r="B45" s="68" t="s">
        <v>138</v>
      </c>
      <c r="C45" s="40">
        <v>-107277</v>
      </c>
      <c r="D45" s="36" t="s">
        <v>139</v>
      </c>
      <c r="E45" s="68" t="s">
        <v>140</v>
      </c>
      <c r="F45" s="77">
        <v>107277</v>
      </c>
      <c r="G45" s="55"/>
    </row>
    <row r="46" spans="1:7" ht="74" customHeight="1" x14ac:dyDescent="0.35">
      <c r="A46" s="30" t="s">
        <v>152</v>
      </c>
      <c r="B46" s="68" t="s">
        <v>153</v>
      </c>
      <c r="C46" s="40">
        <v>-2395898</v>
      </c>
      <c r="D46" s="36" t="s">
        <v>154</v>
      </c>
      <c r="E46" s="68" t="s">
        <v>155</v>
      </c>
      <c r="F46" s="77">
        <v>2395898</v>
      </c>
      <c r="G46" s="55"/>
    </row>
    <row r="47" spans="1:7" ht="43" customHeight="1" x14ac:dyDescent="0.35">
      <c r="A47" s="30" t="s">
        <v>160</v>
      </c>
      <c r="B47" s="68" t="s">
        <v>161</v>
      </c>
      <c r="C47" s="40">
        <v>-23000000</v>
      </c>
      <c r="D47" s="127" t="s">
        <v>61</v>
      </c>
      <c r="E47" s="129" t="s">
        <v>162</v>
      </c>
      <c r="F47" s="125">
        <v>26644092</v>
      </c>
      <c r="G47" s="55"/>
    </row>
    <row r="48" spans="1:7" ht="45" customHeight="1" thickBot="1" x14ac:dyDescent="0.4">
      <c r="A48" s="30" t="s">
        <v>137</v>
      </c>
      <c r="B48" s="68" t="s">
        <v>138</v>
      </c>
      <c r="C48" s="40">
        <v>-3644092</v>
      </c>
      <c r="D48" s="128"/>
      <c r="E48" s="130"/>
      <c r="F48" s="126"/>
      <c r="G48" s="55"/>
    </row>
    <row r="49" spans="1:7" ht="16" hidden="1" thickBot="1" x14ac:dyDescent="0.4">
      <c r="A49" s="52"/>
      <c r="B49" s="53"/>
      <c r="C49" s="54"/>
      <c r="D49" s="118"/>
      <c r="E49" s="78"/>
      <c r="F49" s="119"/>
    </row>
    <row r="50" spans="1:7" ht="16" thickBot="1" x14ac:dyDescent="0.4">
      <c r="A50" s="132" t="s">
        <v>4</v>
      </c>
      <c r="B50" s="133"/>
      <c r="C50" s="13">
        <f>SUM(C39:C48)</f>
        <v>-75189983</v>
      </c>
      <c r="D50" s="132" t="s">
        <v>4</v>
      </c>
      <c r="E50" s="133"/>
      <c r="F50" s="13">
        <f>SUM(F39:F48)</f>
        <v>75189983</v>
      </c>
    </row>
    <row r="51" spans="1:7" ht="43" customHeight="1" x14ac:dyDescent="0.35"/>
    <row r="52" spans="1:7" ht="16" thickBot="1" x14ac:dyDescent="0.4">
      <c r="A52" s="41" t="s">
        <v>14</v>
      </c>
      <c r="B52" s="42"/>
      <c r="C52" s="14"/>
      <c r="D52" s="15"/>
      <c r="E52" s="43"/>
      <c r="F52" s="17" t="s">
        <v>6</v>
      </c>
    </row>
    <row r="53" spans="1:7" ht="90.5" thickBot="1" x14ac:dyDescent="0.4">
      <c r="A53" s="19" t="s">
        <v>3</v>
      </c>
      <c r="B53" s="18" t="s">
        <v>7</v>
      </c>
      <c r="C53" s="12" t="s">
        <v>1</v>
      </c>
      <c r="D53" s="19" t="s">
        <v>3</v>
      </c>
      <c r="E53" s="18" t="s">
        <v>7</v>
      </c>
      <c r="F53" s="12" t="s">
        <v>1</v>
      </c>
    </row>
    <row r="54" spans="1:7" ht="15.65" hidden="1" customHeight="1" x14ac:dyDescent="0.35">
      <c r="A54" s="58"/>
      <c r="B54" s="59"/>
      <c r="C54" s="60"/>
      <c r="D54" s="70"/>
      <c r="E54" s="59"/>
      <c r="F54" s="62"/>
    </row>
    <row r="55" spans="1:7" ht="49.15" customHeight="1" x14ac:dyDescent="0.35">
      <c r="A55" s="30" t="s">
        <v>72</v>
      </c>
      <c r="B55" s="68" t="s">
        <v>73</v>
      </c>
      <c r="C55" s="40">
        <v>-292100</v>
      </c>
      <c r="D55" s="36" t="s">
        <v>74</v>
      </c>
      <c r="E55" s="68" t="s">
        <v>75</v>
      </c>
      <c r="F55" s="77">
        <v>292100</v>
      </c>
      <c r="G55" s="55"/>
    </row>
    <row r="56" spans="1:7" ht="49.15" customHeight="1" x14ac:dyDescent="0.35">
      <c r="A56" s="30" t="s">
        <v>72</v>
      </c>
      <c r="B56" s="68" t="s">
        <v>73</v>
      </c>
      <c r="C56" s="40">
        <v>-1350</v>
      </c>
      <c r="D56" s="36" t="s">
        <v>74</v>
      </c>
      <c r="E56" s="68" t="s">
        <v>76</v>
      </c>
      <c r="F56" s="77">
        <v>1350</v>
      </c>
      <c r="G56" s="55"/>
    </row>
    <row r="57" spans="1:7" ht="49.15" customHeight="1" x14ac:dyDescent="0.35">
      <c r="A57" s="30" t="s">
        <v>72</v>
      </c>
      <c r="B57" s="68" t="s">
        <v>73</v>
      </c>
      <c r="C57" s="40">
        <v>-228600</v>
      </c>
      <c r="D57" s="36" t="s">
        <v>74</v>
      </c>
      <c r="E57" s="68" t="s">
        <v>77</v>
      </c>
      <c r="F57" s="77">
        <v>228600</v>
      </c>
      <c r="G57" s="55"/>
    </row>
    <row r="58" spans="1:7" ht="62.5" thickBot="1" x14ac:dyDescent="0.4">
      <c r="A58" s="30" t="s">
        <v>72</v>
      </c>
      <c r="B58" s="68" t="s">
        <v>73</v>
      </c>
      <c r="C58" s="40">
        <v>-704850</v>
      </c>
      <c r="D58" s="36" t="s">
        <v>74</v>
      </c>
      <c r="E58" s="68" t="s">
        <v>143</v>
      </c>
      <c r="F58" s="77">
        <v>704850</v>
      </c>
      <c r="G58" s="55"/>
    </row>
    <row r="59" spans="1:7" ht="16" hidden="1" thickBot="1" x14ac:dyDescent="0.4">
      <c r="A59" s="72"/>
      <c r="B59" s="50"/>
      <c r="C59" s="51"/>
      <c r="D59" s="47"/>
      <c r="E59" s="48"/>
      <c r="F59" s="49"/>
    </row>
    <row r="60" spans="1:7" ht="16" thickBot="1" x14ac:dyDescent="0.4">
      <c r="A60" s="131" t="s">
        <v>4</v>
      </c>
      <c r="B60" s="131"/>
      <c r="C60" s="13">
        <f>SUM(C55:C58)</f>
        <v>-1226900</v>
      </c>
      <c r="D60" s="132" t="s">
        <v>4</v>
      </c>
      <c r="E60" s="133"/>
      <c r="F60" s="13">
        <f>SUM(F55:F58)</f>
        <v>1226900</v>
      </c>
    </row>
    <row r="62" spans="1:7" ht="16" thickBot="1" x14ac:dyDescent="0.4">
      <c r="A62" s="41" t="s">
        <v>15</v>
      </c>
      <c r="B62" s="42"/>
      <c r="C62" s="14"/>
      <c r="D62" s="15"/>
      <c r="E62" s="43"/>
      <c r="F62" s="17" t="s">
        <v>6</v>
      </c>
    </row>
    <row r="63" spans="1:7" ht="90.5" thickBot="1" x14ac:dyDescent="0.4">
      <c r="A63" s="19" t="s">
        <v>3</v>
      </c>
      <c r="B63" s="18" t="s">
        <v>7</v>
      </c>
      <c r="C63" s="12" t="s">
        <v>1</v>
      </c>
      <c r="D63" s="19" t="s">
        <v>3</v>
      </c>
      <c r="E63" s="18" t="s">
        <v>7</v>
      </c>
      <c r="F63" s="12" t="s">
        <v>1</v>
      </c>
    </row>
    <row r="64" spans="1:7" hidden="1" x14ac:dyDescent="0.35">
      <c r="A64" s="58"/>
      <c r="B64" s="59"/>
      <c r="C64" s="60"/>
      <c r="D64" s="70"/>
      <c r="E64" s="59"/>
      <c r="F64" s="62"/>
    </row>
    <row r="65" spans="1:6" ht="44.25" customHeight="1" x14ac:dyDescent="0.35">
      <c r="A65" s="30" t="s">
        <v>59</v>
      </c>
      <c r="B65" s="68" t="s">
        <v>60</v>
      </c>
      <c r="C65" s="40">
        <v>8204525</v>
      </c>
      <c r="D65" s="36" t="s">
        <v>61</v>
      </c>
      <c r="E65" s="68" t="s">
        <v>63</v>
      </c>
      <c r="F65" s="77">
        <v>-8204525</v>
      </c>
    </row>
    <row r="66" spans="1:6" ht="44.25" customHeight="1" x14ac:dyDescent="0.35">
      <c r="A66" s="30" t="s">
        <v>59</v>
      </c>
      <c r="B66" s="68" t="s">
        <v>60</v>
      </c>
      <c r="C66" s="40">
        <v>15116175</v>
      </c>
      <c r="D66" s="36" t="s">
        <v>61</v>
      </c>
      <c r="E66" s="68" t="s">
        <v>64</v>
      </c>
      <c r="F66" s="77">
        <v>-15116175</v>
      </c>
    </row>
    <row r="67" spans="1:6" ht="44.25" customHeight="1" x14ac:dyDescent="0.35">
      <c r="A67" s="30" t="s">
        <v>69</v>
      </c>
      <c r="B67" s="68" t="s">
        <v>70</v>
      </c>
      <c r="C67" s="40">
        <v>6167545</v>
      </c>
      <c r="D67" s="36" t="s">
        <v>61</v>
      </c>
      <c r="E67" s="68" t="s">
        <v>71</v>
      </c>
      <c r="F67" s="77">
        <v>-6167545</v>
      </c>
    </row>
    <row r="68" spans="1:6" ht="78" thickBot="1" x14ac:dyDescent="0.4">
      <c r="A68" s="30" t="s">
        <v>99</v>
      </c>
      <c r="B68" s="68" t="s">
        <v>100</v>
      </c>
      <c r="C68" s="40">
        <v>42000000</v>
      </c>
      <c r="D68" s="36" t="s">
        <v>90</v>
      </c>
      <c r="E68" s="68" t="s">
        <v>110</v>
      </c>
      <c r="F68" s="77">
        <v>-42000000</v>
      </c>
    </row>
    <row r="69" spans="1:6" ht="90.5" thickBot="1" x14ac:dyDescent="0.4">
      <c r="A69" s="19" t="s">
        <v>3</v>
      </c>
      <c r="B69" s="18" t="s">
        <v>7</v>
      </c>
      <c r="C69" s="12" t="s">
        <v>1</v>
      </c>
      <c r="D69" s="19" t="s">
        <v>3</v>
      </c>
      <c r="E69" s="18" t="s">
        <v>7</v>
      </c>
      <c r="F69" s="12" t="s">
        <v>1</v>
      </c>
    </row>
    <row r="70" spans="1:6" ht="77.5" x14ac:dyDescent="0.35">
      <c r="A70" s="30" t="s">
        <v>99</v>
      </c>
      <c r="B70" s="68" t="s">
        <v>100</v>
      </c>
      <c r="C70" s="40">
        <v>1524000</v>
      </c>
      <c r="D70" s="36" t="s">
        <v>90</v>
      </c>
      <c r="E70" s="68" t="s">
        <v>109</v>
      </c>
      <c r="F70" s="77">
        <v>-1524000</v>
      </c>
    </row>
    <row r="71" spans="1:6" ht="62" x14ac:dyDescent="0.35">
      <c r="A71" s="30" t="s">
        <v>69</v>
      </c>
      <c r="B71" s="68" t="s">
        <v>70</v>
      </c>
      <c r="C71" s="40">
        <v>20000000</v>
      </c>
      <c r="D71" s="36" t="s">
        <v>107</v>
      </c>
      <c r="E71" s="68" t="s">
        <v>108</v>
      </c>
      <c r="F71" s="77">
        <v>-20000000</v>
      </c>
    </row>
    <row r="72" spans="1:6" ht="62" x14ac:dyDescent="0.35">
      <c r="A72" s="30" t="s">
        <v>59</v>
      </c>
      <c r="B72" s="68" t="s">
        <v>60</v>
      </c>
      <c r="C72" s="40">
        <v>66830833</v>
      </c>
      <c r="D72" s="36" t="s">
        <v>141</v>
      </c>
      <c r="E72" s="68" t="s">
        <v>142</v>
      </c>
      <c r="F72" s="77">
        <v>-66830833</v>
      </c>
    </row>
    <row r="73" spans="1:6" ht="31" x14ac:dyDescent="0.35">
      <c r="A73" s="30" t="s">
        <v>163</v>
      </c>
      <c r="B73" s="68" t="s">
        <v>165</v>
      </c>
      <c r="C73" s="40">
        <v>-7500000</v>
      </c>
      <c r="D73" s="127" t="s">
        <v>167</v>
      </c>
      <c r="E73" s="129" t="s">
        <v>168</v>
      </c>
      <c r="F73" s="125">
        <v>8299450</v>
      </c>
    </row>
    <row r="74" spans="1:6" ht="31" x14ac:dyDescent="0.35">
      <c r="A74" s="30" t="s">
        <v>164</v>
      </c>
      <c r="B74" s="68" t="s">
        <v>166</v>
      </c>
      <c r="C74" s="40">
        <v>-799450</v>
      </c>
      <c r="D74" s="128"/>
      <c r="E74" s="130"/>
      <c r="F74" s="126"/>
    </row>
    <row r="75" spans="1:6" ht="31.5" thickBot="1" x14ac:dyDescent="0.4">
      <c r="A75" s="30" t="s">
        <v>169</v>
      </c>
      <c r="B75" s="68" t="s">
        <v>170</v>
      </c>
      <c r="C75" s="40">
        <v>-635000</v>
      </c>
      <c r="D75" s="123" t="s">
        <v>171</v>
      </c>
      <c r="E75" s="122" t="s">
        <v>172</v>
      </c>
      <c r="F75" s="124">
        <v>635000</v>
      </c>
    </row>
    <row r="76" spans="1:6" ht="16" hidden="1" thickBot="1" x14ac:dyDescent="0.4">
      <c r="A76" s="44"/>
      <c r="B76" s="76"/>
      <c r="C76" s="51"/>
      <c r="D76" s="47"/>
      <c r="E76" s="48"/>
      <c r="F76" s="49"/>
    </row>
    <row r="77" spans="1:6" ht="16" thickBot="1" x14ac:dyDescent="0.4">
      <c r="A77" s="131" t="s">
        <v>4</v>
      </c>
      <c r="B77" s="131"/>
      <c r="C77" s="13">
        <f>SUM(C65:C75)</f>
        <v>150908628</v>
      </c>
      <c r="D77" s="132" t="s">
        <v>4</v>
      </c>
      <c r="E77" s="133"/>
      <c r="F77" s="13">
        <f>SUM(F65:F75)</f>
        <v>-150908628</v>
      </c>
    </row>
    <row r="79" spans="1:6" ht="16" thickBot="1" x14ac:dyDescent="0.4">
      <c r="A79" s="41" t="s">
        <v>16</v>
      </c>
      <c r="B79" s="42"/>
      <c r="C79" s="14"/>
      <c r="D79" s="15"/>
      <c r="E79" s="43"/>
      <c r="F79" s="17" t="s">
        <v>6</v>
      </c>
    </row>
    <row r="80" spans="1:6" ht="90.5" thickBot="1" x14ac:dyDescent="0.4">
      <c r="A80" s="19" t="s">
        <v>3</v>
      </c>
      <c r="B80" s="18" t="s">
        <v>7</v>
      </c>
      <c r="C80" s="12" t="s">
        <v>1</v>
      </c>
      <c r="D80" s="19" t="s">
        <v>3</v>
      </c>
      <c r="E80" s="18" t="s">
        <v>7</v>
      </c>
      <c r="F80" s="12" t="s">
        <v>1</v>
      </c>
    </row>
    <row r="81" spans="1:6" hidden="1" x14ac:dyDescent="0.35">
      <c r="A81" s="58"/>
      <c r="B81" s="59"/>
      <c r="C81" s="60"/>
      <c r="D81" s="70"/>
      <c r="E81" s="59"/>
      <c r="F81" s="62"/>
    </row>
    <row r="82" spans="1:6" ht="46.5" x14ac:dyDescent="0.35">
      <c r="A82" s="30" t="s">
        <v>65</v>
      </c>
      <c r="B82" s="68" t="s">
        <v>66</v>
      </c>
      <c r="C82" s="40">
        <v>-2533650</v>
      </c>
      <c r="D82" s="36" t="s">
        <v>67</v>
      </c>
      <c r="E82" s="68" t="s">
        <v>68</v>
      </c>
      <c r="F82" s="77">
        <v>2533650</v>
      </c>
    </row>
    <row r="83" spans="1:6" ht="46.5" x14ac:dyDescent="0.35">
      <c r="A83" s="30" t="s">
        <v>78</v>
      </c>
      <c r="B83" s="68" t="s">
        <v>79</v>
      </c>
      <c r="C83" s="40">
        <v>-15000000</v>
      </c>
      <c r="D83" s="36" t="s">
        <v>80</v>
      </c>
      <c r="E83" s="68" t="s">
        <v>81</v>
      </c>
      <c r="F83" s="77">
        <v>15000000</v>
      </c>
    </row>
    <row r="84" spans="1:6" ht="46.5" x14ac:dyDescent="0.35">
      <c r="A84" s="30" t="s">
        <v>82</v>
      </c>
      <c r="B84" s="68" t="s">
        <v>83</v>
      </c>
      <c r="C84" s="40">
        <v>-10000000</v>
      </c>
      <c r="D84" s="36" t="s">
        <v>84</v>
      </c>
      <c r="E84" s="68" t="s">
        <v>85</v>
      </c>
      <c r="F84" s="77">
        <v>10000000</v>
      </c>
    </row>
    <row r="85" spans="1:6" ht="62.5" thickBot="1" x14ac:dyDescent="0.4">
      <c r="A85" s="30" t="s">
        <v>86</v>
      </c>
      <c r="B85" s="68" t="s">
        <v>87</v>
      </c>
      <c r="C85" s="94">
        <v>-100000000</v>
      </c>
      <c r="D85" s="36" t="s">
        <v>88</v>
      </c>
      <c r="E85" s="68" t="s">
        <v>89</v>
      </c>
      <c r="F85" s="77">
        <v>100000000</v>
      </c>
    </row>
    <row r="86" spans="1:6" ht="90.5" thickBot="1" x14ac:dyDescent="0.4">
      <c r="A86" s="19" t="s">
        <v>3</v>
      </c>
      <c r="B86" s="18" t="s">
        <v>7</v>
      </c>
      <c r="C86" s="12" t="s">
        <v>1</v>
      </c>
      <c r="D86" s="19" t="s">
        <v>3</v>
      </c>
      <c r="E86" s="18" t="s">
        <v>7</v>
      </c>
      <c r="F86" s="12" t="s">
        <v>1</v>
      </c>
    </row>
    <row r="87" spans="1:6" ht="46.5" x14ac:dyDescent="0.35">
      <c r="A87" s="138" t="s">
        <v>144</v>
      </c>
      <c r="B87" s="129" t="s">
        <v>145</v>
      </c>
      <c r="C87" s="134">
        <v>-1038500</v>
      </c>
      <c r="D87" s="36" t="s">
        <v>146</v>
      </c>
      <c r="E87" s="68" t="s">
        <v>149</v>
      </c>
      <c r="F87" s="77">
        <v>500000</v>
      </c>
    </row>
    <row r="88" spans="1:6" ht="46.5" x14ac:dyDescent="0.35">
      <c r="A88" s="140"/>
      <c r="B88" s="141"/>
      <c r="C88" s="142"/>
      <c r="D88" s="36" t="s">
        <v>147</v>
      </c>
      <c r="E88" s="68" t="s">
        <v>150</v>
      </c>
      <c r="F88" s="77">
        <v>58500</v>
      </c>
    </row>
    <row r="89" spans="1:6" ht="46.5" x14ac:dyDescent="0.35">
      <c r="A89" s="139"/>
      <c r="B89" s="130"/>
      <c r="C89" s="135"/>
      <c r="D89" s="36" t="s">
        <v>148</v>
      </c>
      <c r="E89" s="68" t="s">
        <v>151</v>
      </c>
      <c r="F89" s="77">
        <v>480000</v>
      </c>
    </row>
    <row r="90" spans="1:6" ht="28" customHeight="1" thickBot="1" x14ac:dyDescent="0.4">
      <c r="A90" s="30" t="s">
        <v>173</v>
      </c>
      <c r="B90" s="68" t="s">
        <v>66</v>
      </c>
      <c r="C90" s="40">
        <v>-466350</v>
      </c>
      <c r="D90" s="36" t="s">
        <v>67</v>
      </c>
      <c r="E90" s="68" t="s">
        <v>187</v>
      </c>
      <c r="F90" s="77">
        <v>466350</v>
      </c>
    </row>
    <row r="91" spans="1:6" ht="16" hidden="1" thickBot="1" x14ac:dyDescent="0.4">
      <c r="A91" s="44"/>
      <c r="B91" s="76"/>
      <c r="C91" s="51"/>
      <c r="D91" s="47"/>
      <c r="E91" s="48"/>
      <c r="F91" s="49"/>
    </row>
    <row r="92" spans="1:6" ht="16" thickBot="1" x14ac:dyDescent="0.4">
      <c r="A92" s="131" t="s">
        <v>4</v>
      </c>
      <c r="B92" s="131"/>
      <c r="C92" s="120">
        <f>SUM(C82:C90)</f>
        <v>-129038500</v>
      </c>
      <c r="D92" s="132" t="s">
        <v>4</v>
      </c>
      <c r="E92" s="133"/>
      <c r="F92" s="13">
        <f>SUM(F82:F90)</f>
        <v>129038500</v>
      </c>
    </row>
    <row r="94" spans="1:6" ht="16" thickBot="1" x14ac:dyDescent="0.4">
      <c r="A94" s="41" t="s">
        <v>17</v>
      </c>
      <c r="B94" s="42"/>
      <c r="C94" s="14"/>
      <c r="D94" s="15"/>
      <c r="E94" s="43"/>
      <c r="F94" s="17" t="s">
        <v>6</v>
      </c>
    </row>
    <row r="95" spans="1:6" ht="90.5" thickBot="1" x14ac:dyDescent="0.4">
      <c r="A95" s="19" t="s">
        <v>3</v>
      </c>
      <c r="B95" s="18" t="s">
        <v>7</v>
      </c>
      <c r="C95" s="12" t="s">
        <v>1</v>
      </c>
      <c r="D95" s="19" t="s">
        <v>3</v>
      </c>
      <c r="E95" s="18" t="s">
        <v>7</v>
      </c>
      <c r="F95" s="12" t="s">
        <v>1</v>
      </c>
    </row>
    <row r="96" spans="1:6" hidden="1" x14ac:dyDescent="0.35">
      <c r="A96" s="75"/>
      <c r="B96" s="43"/>
      <c r="C96" s="73"/>
      <c r="D96" s="61"/>
      <c r="E96" s="43"/>
      <c r="F96" s="74"/>
    </row>
    <row r="97" spans="1:6" ht="46.5" x14ac:dyDescent="0.35">
      <c r="A97" s="30" t="s">
        <v>52</v>
      </c>
      <c r="B97" s="39" t="s">
        <v>57</v>
      </c>
      <c r="C97" s="40">
        <v>-273800</v>
      </c>
      <c r="D97" s="36" t="s">
        <v>101</v>
      </c>
      <c r="E97" s="68" t="s">
        <v>186</v>
      </c>
      <c r="F97" s="77">
        <v>273800</v>
      </c>
    </row>
    <row r="98" spans="1:6" ht="62" x14ac:dyDescent="0.35">
      <c r="A98" s="30" t="s">
        <v>52</v>
      </c>
      <c r="B98" s="39" t="s">
        <v>57</v>
      </c>
      <c r="C98" s="40">
        <v>-1350</v>
      </c>
      <c r="D98" s="36" t="s">
        <v>128</v>
      </c>
      <c r="E98" s="68" t="s">
        <v>185</v>
      </c>
      <c r="F98" s="77">
        <v>1350</v>
      </c>
    </row>
    <row r="99" spans="1:6" ht="31.5" thickBot="1" x14ac:dyDescent="0.4">
      <c r="A99" s="30" t="s">
        <v>52</v>
      </c>
      <c r="B99" s="39" t="s">
        <v>57</v>
      </c>
      <c r="C99" s="40">
        <v>-2000</v>
      </c>
      <c r="D99" s="36" t="s">
        <v>135</v>
      </c>
      <c r="E99" s="68" t="s">
        <v>136</v>
      </c>
      <c r="F99" s="77">
        <v>2000</v>
      </c>
    </row>
    <row r="100" spans="1:6" ht="16" hidden="1" thickBot="1" x14ac:dyDescent="0.4">
      <c r="A100" s="44"/>
      <c r="B100" s="76"/>
      <c r="C100" s="51"/>
      <c r="D100" s="47"/>
      <c r="E100" s="48"/>
      <c r="F100" s="49"/>
    </row>
    <row r="101" spans="1:6" ht="16" thickBot="1" x14ac:dyDescent="0.4">
      <c r="A101" s="131" t="s">
        <v>4</v>
      </c>
      <c r="B101" s="131"/>
      <c r="C101" s="13">
        <f>SUM(C97:C99)</f>
        <v>-277150</v>
      </c>
      <c r="D101" s="132" t="s">
        <v>4</v>
      </c>
      <c r="E101" s="133"/>
      <c r="F101" s="13">
        <f>SUM(F97:F99)</f>
        <v>277150</v>
      </c>
    </row>
    <row r="103" spans="1:6" ht="16" thickBot="1" x14ac:dyDescent="0.4">
      <c r="A103" s="41" t="s">
        <v>18</v>
      </c>
      <c r="B103" s="42"/>
      <c r="C103" s="14"/>
      <c r="D103" s="15"/>
      <c r="E103" s="43"/>
      <c r="F103" s="17" t="s">
        <v>6</v>
      </c>
    </row>
    <row r="104" spans="1:6" ht="90.5" thickBot="1" x14ac:dyDescent="0.4">
      <c r="A104" s="19" t="s">
        <v>3</v>
      </c>
      <c r="B104" s="18" t="s">
        <v>7</v>
      </c>
      <c r="C104" s="12" t="s">
        <v>1</v>
      </c>
      <c r="D104" s="19" t="s">
        <v>3</v>
      </c>
      <c r="E104" s="18" t="s">
        <v>7</v>
      </c>
      <c r="F104" s="12" t="s">
        <v>1</v>
      </c>
    </row>
    <row r="105" spans="1:6" hidden="1" x14ac:dyDescent="0.35">
      <c r="A105" s="75"/>
      <c r="B105" s="43"/>
      <c r="C105" s="73"/>
      <c r="D105" s="61"/>
      <c r="E105" s="43"/>
      <c r="F105" s="74"/>
    </row>
    <row r="106" spans="1:6" ht="31.5" thickBot="1" x14ac:dyDescent="0.4">
      <c r="A106" s="30" t="s">
        <v>129</v>
      </c>
      <c r="B106" s="39" t="s">
        <v>130</v>
      </c>
      <c r="C106" s="40">
        <v>1053000</v>
      </c>
      <c r="D106" s="36" t="s">
        <v>131</v>
      </c>
      <c r="E106" s="39" t="s">
        <v>132</v>
      </c>
      <c r="F106" s="37">
        <v>-1053000</v>
      </c>
    </row>
    <row r="107" spans="1:6" ht="16" hidden="1" thickBot="1" x14ac:dyDescent="0.4">
      <c r="A107" s="52"/>
      <c r="B107" s="65"/>
      <c r="C107" s="63"/>
      <c r="D107" s="118"/>
      <c r="E107" s="78"/>
      <c r="F107" s="119"/>
    </row>
    <row r="108" spans="1:6" ht="16" thickBot="1" x14ac:dyDescent="0.4">
      <c r="A108" s="131" t="s">
        <v>4</v>
      </c>
      <c r="B108" s="131"/>
      <c r="C108" s="13">
        <f>C106</f>
        <v>1053000</v>
      </c>
      <c r="D108" s="132" t="s">
        <v>4</v>
      </c>
      <c r="E108" s="133"/>
      <c r="F108" s="13">
        <f>F106</f>
        <v>-1053000</v>
      </c>
    </row>
  </sheetData>
  <mergeCells count="33">
    <mergeCell ref="A108:B108"/>
    <mergeCell ref="D108:E108"/>
    <mergeCell ref="A77:B77"/>
    <mergeCell ref="D77:E77"/>
    <mergeCell ref="A92:B92"/>
    <mergeCell ref="D92:E92"/>
    <mergeCell ref="A101:B101"/>
    <mergeCell ref="D101:E101"/>
    <mergeCell ref="A87:A89"/>
    <mergeCell ref="B87:B89"/>
    <mergeCell ref="C87:C89"/>
    <mergeCell ref="D47:D48"/>
    <mergeCell ref="E47:E48"/>
    <mergeCell ref="A60:B60"/>
    <mergeCell ref="D60:E60"/>
    <mergeCell ref="A34:B34"/>
    <mergeCell ref="D34:E34"/>
    <mergeCell ref="F47:F48"/>
    <mergeCell ref="D73:D74"/>
    <mergeCell ref="E73:E74"/>
    <mergeCell ref="F73:F74"/>
    <mergeCell ref="A14:B14"/>
    <mergeCell ref="D14:E14"/>
    <mergeCell ref="A26:B26"/>
    <mergeCell ref="D26:E26"/>
    <mergeCell ref="A50:B50"/>
    <mergeCell ref="D50:E50"/>
    <mergeCell ref="C40:C41"/>
    <mergeCell ref="B40:B41"/>
    <mergeCell ref="A40:A41"/>
    <mergeCell ref="A22:A24"/>
    <mergeCell ref="B22:B24"/>
    <mergeCell ref="C22:C24"/>
  </mergeCells>
  <printOptions horizontalCentered="1"/>
  <pageMargins left="0.51181102362204722" right="0.51181102362204722" top="0.47" bottom="0.43" header="0.31496062992125984" footer="0.31496062992125984"/>
  <pageSetup paperSize="9" scale="76" fitToHeight="8" orientation="landscape" horizontalDpi="4294967293" verticalDpi="4294967293" r:id="rId1"/>
  <headerFooter differentFirst="1">
    <oddHeader>&amp;C&amp;"Times New Roman,Normál"11/a melléklet - &amp;P. oldal</oddHeader>
  </headerFooter>
  <rowBreaks count="2" manualBreakCount="2">
    <brk id="21" max="5" man="1"/>
    <brk id="41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1"/>
  <sheetViews>
    <sheetView workbookViewId="0">
      <selection activeCell="H9" sqref="H9"/>
    </sheetView>
  </sheetViews>
  <sheetFormatPr defaultColWidth="9.1796875" defaultRowHeight="13" x14ac:dyDescent="0.3"/>
  <cols>
    <col min="1" max="1" width="13.81640625" style="2" customWidth="1"/>
    <col min="2" max="2" width="62.1796875" style="3" customWidth="1"/>
    <col min="3" max="3" width="16.81640625" style="1" bestFit="1" customWidth="1"/>
    <col min="4" max="4" width="18.1796875" style="2" customWidth="1"/>
    <col min="5" max="5" width="62" style="3" customWidth="1"/>
    <col min="6" max="6" width="16.7265625" style="1" customWidth="1"/>
    <col min="7" max="7" width="7.26953125" style="3" customWidth="1"/>
    <col min="8" max="16384" width="9.1796875" style="3"/>
  </cols>
  <sheetData>
    <row r="1" spans="1:11" ht="15.5" x14ac:dyDescent="0.35">
      <c r="A1" s="8" t="s">
        <v>0</v>
      </c>
      <c r="B1" s="8"/>
      <c r="C1" s="9"/>
      <c r="D1" s="10"/>
      <c r="E1" s="11"/>
      <c r="F1" s="82" t="s">
        <v>183</v>
      </c>
    </row>
    <row r="2" spans="1:11" ht="22.5" customHeight="1" x14ac:dyDescent="0.3">
      <c r="A2" s="20"/>
      <c r="B2" s="21"/>
      <c r="C2" s="22"/>
      <c r="D2" s="20"/>
      <c r="E2" s="21"/>
      <c r="F2" s="23"/>
    </row>
    <row r="3" spans="1:11" ht="15" customHeight="1" x14ac:dyDescent="0.3">
      <c r="A3" s="20"/>
      <c r="B3" s="21"/>
      <c r="C3" s="22"/>
      <c r="D3" s="20"/>
      <c r="E3" s="21"/>
      <c r="F3" s="23"/>
    </row>
    <row r="4" spans="1:11" ht="15" x14ac:dyDescent="0.3">
      <c r="A4" s="15"/>
      <c r="B4" s="15"/>
      <c r="C4" s="14"/>
      <c r="D4" s="15"/>
      <c r="E4" s="15"/>
      <c r="F4" s="14"/>
    </row>
    <row r="5" spans="1:11" ht="15" x14ac:dyDescent="0.3">
      <c r="A5" s="110"/>
      <c r="B5" s="110"/>
      <c r="C5" s="111"/>
      <c r="D5" s="110"/>
      <c r="E5" s="110"/>
      <c r="F5" s="111"/>
    </row>
    <row r="6" spans="1:11" ht="15.5" x14ac:dyDescent="0.3">
      <c r="A6" s="143"/>
      <c r="B6" s="143"/>
      <c r="C6" s="14"/>
      <c r="D6" s="15"/>
      <c r="E6" s="15"/>
      <c r="F6" s="26" t="s">
        <v>5</v>
      </c>
    </row>
    <row r="7" spans="1:11" ht="16" thickBot="1" x14ac:dyDescent="0.35">
      <c r="A7" s="24"/>
      <c r="B7" s="25"/>
      <c r="C7" s="14"/>
      <c r="D7" s="15"/>
      <c r="E7" s="15"/>
      <c r="F7" s="26"/>
    </row>
    <row r="8" spans="1:11" ht="30.5" thickBot="1" x14ac:dyDescent="0.4">
      <c r="A8" s="19" t="s">
        <v>54</v>
      </c>
      <c r="B8" s="112" t="s">
        <v>55</v>
      </c>
      <c r="C8" s="12" t="s">
        <v>1</v>
      </c>
      <c r="D8" s="19" t="s">
        <v>54</v>
      </c>
      <c r="E8" s="112" t="s">
        <v>55</v>
      </c>
      <c r="F8" s="12" t="s">
        <v>1</v>
      </c>
      <c r="I8" s="113"/>
      <c r="K8" s="4"/>
    </row>
    <row r="9" spans="1:11" ht="78.75" customHeight="1" thickBot="1" x14ac:dyDescent="0.4">
      <c r="A9" s="30" t="s">
        <v>177</v>
      </c>
      <c r="B9" s="38" t="s">
        <v>178</v>
      </c>
      <c r="C9" s="29">
        <v>186093</v>
      </c>
      <c r="D9" s="30" t="s">
        <v>177</v>
      </c>
      <c r="E9" s="38" t="s">
        <v>179</v>
      </c>
      <c r="F9" s="114">
        <v>186093</v>
      </c>
      <c r="G9" s="115"/>
      <c r="I9" s="113"/>
      <c r="K9" s="4"/>
    </row>
    <row r="10" spans="1:11" ht="16" thickBot="1" x14ac:dyDescent="0.4">
      <c r="A10" s="132" t="s">
        <v>2</v>
      </c>
      <c r="B10" s="133"/>
      <c r="C10" s="13">
        <f>SUM(C9:C9)</f>
        <v>186093</v>
      </c>
      <c r="D10" s="132" t="s">
        <v>2</v>
      </c>
      <c r="E10" s="133"/>
      <c r="F10" s="13">
        <f>SUM(F9:F9)</f>
        <v>186093</v>
      </c>
      <c r="G10" s="116"/>
      <c r="I10" s="113"/>
      <c r="K10" s="4"/>
    </row>
    <row r="11" spans="1:11" ht="15.5" x14ac:dyDescent="0.3">
      <c r="A11" s="143"/>
      <c r="B11" s="143"/>
      <c r="C11" s="14"/>
      <c r="D11" s="15"/>
      <c r="E11" s="15"/>
      <c r="F11" s="26" t="s">
        <v>19</v>
      </c>
    </row>
  </sheetData>
  <mergeCells count="4">
    <mergeCell ref="A6:B6"/>
    <mergeCell ref="A10:B10"/>
    <mergeCell ref="D10:E10"/>
    <mergeCell ref="A11:B11"/>
  </mergeCells>
  <pageMargins left="0.70866141732283472" right="0.70866141732283472" top="0.74803149606299213" bottom="0.74803149606299213" header="0.31496062992125984" footer="0.31496062992125984"/>
  <pageSetup paperSize="9" scale="67" orientation="landscape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5"/>
  <sheetViews>
    <sheetView tabSelected="1" topLeftCell="E1" workbookViewId="0">
      <selection activeCell="J6" sqref="J6"/>
    </sheetView>
  </sheetViews>
  <sheetFormatPr defaultColWidth="9.1796875" defaultRowHeight="15.5" x14ac:dyDescent="0.3"/>
  <cols>
    <col min="1" max="1" width="3" style="104" customWidth="1"/>
    <col min="2" max="2" width="39.54296875" style="105" customWidth="1"/>
    <col min="3" max="3" width="11.54296875" style="65" customWidth="1"/>
    <col min="4" max="4" width="11.1796875" style="65" customWidth="1"/>
    <col min="5" max="5" width="11.453125" style="65" customWidth="1"/>
    <col min="6" max="6" width="9.81640625" style="65" bestFit="1" customWidth="1"/>
    <col min="7" max="7" width="11.81640625" style="65" customWidth="1"/>
    <col min="8" max="8" width="12" style="106" customWidth="1"/>
    <col min="9" max="10" width="11.54296875" style="65" customWidth="1"/>
    <col min="11" max="11" width="10.81640625" style="65" bestFit="1" customWidth="1"/>
    <col min="12" max="12" width="10.453125" style="65" customWidth="1"/>
    <col min="13" max="13" width="9.81640625" style="65" bestFit="1" customWidth="1"/>
    <col min="14" max="14" width="10.81640625" style="65" bestFit="1" customWidth="1"/>
    <col min="15" max="15" width="10.81640625" style="106" bestFit="1" customWidth="1"/>
    <col min="16" max="16384" width="9.1796875" style="65"/>
  </cols>
  <sheetData>
    <row r="1" spans="1:15" x14ac:dyDescent="0.3">
      <c r="A1" s="80"/>
      <c r="B1" s="146" t="s">
        <v>20</v>
      </c>
      <c r="C1" s="146"/>
      <c r="D1" s="146"/>
      <c r="E1" s="81"/>
      <c r="F1" s="81"/>
      <c r="G1" s="81"/>
      <c r="H1" s="80"/>
      <c r="I1" s="117"/>
      <c r="J1" s="81"/>
      <c r="K1" s="81"/>
      <c r="L1" s="81"/>
      <c r="M1" s="81"/>
      <c r="N1" s="81"/>
      <c r="O1" s="82" t="s">
        <v>184</v>
      </c>
    </row>
    <row r="2" spans="1:15" s="84" customFormat="1" x14ac:dyDescent="0.3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5" ht="17.5" x14ac:dyDescent="0.3">
      <c r="A3" s="147" t="s">
        <v>181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16" thickBot="1" x14ac:dyDescent="0.3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5" t="s">
        <v>5</v>
      </c>
    </row>
    <row r="5" spans="1:15" s="79" customFormat="1" ht="18" thickBot="1" x14ac:dyDescent="0.35">
      <c r="A5" s="148" t="s">
        <v>21</v>
      </c>
      <c r="B5" s="149" t="s">
        <v>22</v>
      </c>
      <c r="C5" s="150" t="s">
        <v>23</v>
      </c>
      <c r="D5" s="150"/>
      <c r="E5" s="150"/>
      <c r="F5" s="150"/>
      <c r="G5" s="150"/>
      <c r="H5" s="86"/>
      <c r="I5" s="150" t="s">
        <v>24</v>
      </c>
      <c r="J5" s="150"/>
      <c r="K5" s="150"/>
      <c r="L5" s="150"/>
      <c r="M5" s="150"/>
      <c r="N5" s="150"/>
      <c r="O5" s="150"/>
    </row>
    <row r="6" spans="1:15" s="88" customFormat="1" ht="126.5" thickBot="1" x14ac:dyDescent="0.35">
      <c r="A6" s="148"/>
      <c r="B6" s="149"/>
      <c r="C6" s="87" t="s">
        <v>25</v>
      </c>
      <c r="D6" s="87" t="s">
        <v>26</v>
      </c>
      <c r="E6" s="87" t="s">
        <v>27</v>
      </c>
      <c r="F6" s="87" t="s">
        <v>28</v>
      </c>
      <c r="G6" s="87" t="s">
        <v>29</v>
      </c>
      <c r="H6" s="87" t="s">
        <v>30</v>
      </c>
      <c r="I6" s="87" t="s">
        <v>31</v>
      </c>
      <c r="J6" s="87" t="s">
        <v>32</v>
      </c>
      <c r="K6" s="87" t="s">
        <v>33</v>
      </c>
      <c r="L6" s="87" t="s">
        <v>34</v>
      </c>
      <c r="M6" s="87" t="s">
        <v>35</v>
      </c>
      <c r="N6" s="87" t="s">
        <v>36</v>
      </c>
      <c r="O6" s="87" t="s">
        <v>37</v>
      </c>
    </row>
    <row r="7" spans="1:15" s="88" customFormat="1" ht="15" x14ac:dyDescent="0.3">
      <c r="A7" s="89">
        <v>1</v>
      </c>
      <c r="B7" s="90" t="s">
        <v>38</v>
      </c>
      <c r="D7" s="91"/>
      <c r="E7" s="91"/>
      <c r="F7" s="91"/>
      <c r="G7" s="91"/>
      <c r="H7" s="91">
        <f>SUM(D7:G7)</f>
        <v>0</v>
      </c>
      <c r="I7" s="91"/>
      <c r="J7" s="91"/>
      <c r="K7" s="91"/>
      <c r="L7" s="91"/>
      <c r="M7" s="91"/>
      <c r="N7" s="91"/>
      <c r="O7" s="91">
        <f>SUM(I7:N7)</f>
        <v>0</v>
      </c>
    </row>
    <row r="8" spans="1:15" s="88" customFormat="1" ht="15" x14ac:dyDescent="0.3">
      <c r="A8" s="92">
        <v>2</v>
      </c>
      <c r="B8" s="93" t="s">
        <v>39</v>
      </c>
      <c r="C8" s="94"/>
      <c r="D8" s="91"/>
      <c r="E8" s="91"/>
      <c r="F8" s="91"/>
      <c r="G8" s="91"/>
      <c r="H8" s="91">
        <f>SUM(C8:G8)</f>
        <v>0</v>
      </c>
      <c r="I8" s="91"/>
      <c r="J8" s="91"/>
      <c r="K8" s="91"/>
      <c r="L8" s="91"/>
      <c r="M8" s="91"/>
      <c r="N8" s="91"/>
      <c r="O8" s="91">
        <f t="shared" ref="O8:O19" si="0">SUM(I8:N8)</f>
        <v>0</v>
      </c>
    </row>
    <row r="9" spans="1:15" s="88" customFormat="1" ht="15" x14ac:dyDescent="0.3">
      <c r="A9" s="92">
        <v>3</v>
      </c>
      <c r="B9" s="93" t="s">
        <v>40</v>
      </c>
      <c r="C9" s="94"/>
      <c r="D9" s="94"/>
      <c r="E9" s="94"/>
      <c r="F9" s="94"/>
      <c r="G9" s="94"/>
      <c r="H9" s="94">
        <f>SUM(C9:G9)</f>
        <v>0</v>
      </c>
      <c r="I9" s="94"/>
      <c r="J9" s="94"/>
      <c r="K9" s="94"/>
      <c r="L9" s="94"/>
      <c r="M9" s="94"/>
      <c r="N9" s="94"/>
      <c r="O9" s="94">
        <f t="shared" si="0"/>
        <v>0</v>
      </c>
    </row>
    <row r="10" spans="1:15" s="88" customFormat="1" ht="15" x14ac:dyDescent="0.3">
      <c r="A10" s="92">
        <v>4</v>
      </c>
      <c r="B10" s="93" t="s">
        <v>41</v>
      </c>
      <c r="C10" s="94"/>
      <c r="D10" s="94"/>
      <c r="E10" s="94"/>
      <c r="F10" s="94"/>
      <c r="G10" s="94"/>
      <c r="H10" s="94">
        <f>SUM(D10:G10)</f>
        <v>0</v>
      </c>
      <c r="I10" s="94"/>
      <c r="J10" s="94"/>
      <c r="K10" s="94"/>
      <c r="L10" s="94"/>
      <c r="M10" s="94"/>
      <c r="N10" s="94"/>
      <c r="O10" s="94">
        <f>SUM(I10:N10)</f>
        <v>0</v>
      </c>
    </row>
    <row r="11" spans="1:15" s="88" customFormat="1" ht="15" x14ac:dyDescent="0.3">
      <c r="A11" s="92">
        <v>5</v>
      </c>
      <c r="B11" s="93" t="s">
        <v>42</v>
      </c>
      <c r="C11" s="94"/>
      <c r="D11" s="94">
        <v>383592</v>
      </c>
      <c r="E11" s="94"/>
      <c r="F11" s="94"/>
      <c r="G11" s="94"/>
      <c r="H11" s="94">
        <f>SUM(C11:G11)</f>
        <v>383592</v>
      </c>
      <c r="I11" s="94">
        <v>360180</v>
      </c>
      <c r="J11" s="94">
        <v>23412</v>
      </c>
      <c r="K11" s="94"/>
      <c r="L11" s="94"/>
      <c r="M11" s="94"/>
      <c r="N11" s="94"/>
      <c r="O11" s="94">
        <f t="shared" si="0"/>
        <v>383592</v>
      </c>
    </row>
    <row r="12" spans="1:15" s="88" customFormat="1" ht="15" x14ac:dyDescent="0.3">
      <c r="A12" s="92">
        <v>6</v>
      </c>
      <c r="B12" s="93" t="s">
        <v>43</v>
      </c>
      <c r="C12" s="94"/>
      <c r="D12" s="94"/>
      <c r="E12" s="94"/>
      <c r="F12" s="94"/>
      <c r="G12" s="94"/>
      <c r="H12" s="94">
        <f>SUM(D12:G12)</f>
        <v>0</v>
      </c>
      <c r="I12" s="94"/>
      <c r="J12" s="94"/>
      <c r="K12" s="94"/>
      <c r="L12" s="94"/>
      <c r="M12" s="94"/>
      <c r="N12" s="94"/>
      <c r="O12" s="94">
        <f t="shared" si="0"/>
        <v>0</v>
      </c>
    </row>
    <row r="13" spans="1:15" s="88" customFormat="1" ht="15" x14ac:dyDescent="0.3">
      <c r="A13" s="92">
        <v>7</v>
      </c>
      <c r="B13" s="93" t="s">
        <v>44</v>
      </c>
      <c r="C13" s="94"/>
      <c r="D13" s="95"/>
      <c r="E13" s="94"/>
      <c r="F13" s="94"/>
      <c r="G13" s="94"/>
      <c r="H13" s="94">
        <f>SUM(C13:G13)</f>
        <v>0</v>
      </c>
      <c r="I13" s="94"/>
      <c r="J13" s="94"/>
      <c r="K13" s="94"/>
      <c r="L13" s="94"/>
      <c r="M13" s="94"/>
      <c r="N13" s="94"/>
      <c r="O13" s="94">
        <f t="shared" si="0"/>
        <v>0</v>
      </c>
    </row>
    <row r="14" spans="1:15" s="88" customFormat="1" ht="15" x14ac:dyDescent="0.3">
      <c r="A14" s="92">
        <v>8</v>
      </c>
      <c r="B14" s="96" t="s">
        <v>45</v>
      </c>
      <c r="C14" s="97"/>
      <c r="D14" s="94"/>
      <c r="E14" s="94"/>
      <c r="F14" s="94"/>
      <c r="G14" s="94"/>
      <c r="H14" s="94">
        <f t="shared" ref="H14:H16" si="1">SUM(C14:G14)</f>
        <v>0</v>
      </c>
      <c r="I14" s="94"/>
      <c r="J14" s="94"/>
      <c r="K14" s="94"/>
      <c r="L14" s="94"/>
      <c r="M14" s="94"/>
      <c r="N14" s="94"/>
      <c r="O14" s="94">
        <f t="shared" si="0"/>
        <v>0</v>
      </c>
    </row>
    <row r="15" spans="1:15" s="88" customFormat="1" ht="15" x14ac:dyDescent="0.3">
      <c r="A15" s="92">
        <v>9</v>
      </c>
      <c r="B15" s="96" t="s">
        <v>46</v>
      </c>
      <c r="C15" s="94"/>
      <c r="D15" s="94"/>
      <c r="E15" s="94"/>
      <c r="F15" s="94"/>
      <c r="G15" s="94"/>
      <c r="H15" s="94">
        <f t="shared" si="1"/>
        <v>0</v>
      </c>
      <c r="I15" s="94"/>
      <c r="J15" s="94"/>
      <c r="K15" s="94"/>
      <c r="L15" s="94"/>
      <c r="M15" s="94"/>
      <c r="N15" s="94"/>
      <c r="O15" s="94">
        <f t="shared" si="0"/>
        <v>0</v>
      </c>
    </row>
    <row r="16" spans="1:15" s="88" customFormat="1" ht="15" x14ac:dyDescent="0.3">
      <c r="A16" s="92">
        <v>10</v>
      </c>
      <c r="B16" s="96" t="s">
        <v>47</v>
      </c>
      <c r="C16" s="97"/>
      <c r="D16" s="94"/>
      <c r="E16" s="94"/>
      <c r="F16" s="94"/>
      <c r="G16" s="94"/>
      <c r="H16" s="94">
        <f t="shared" si="1"/>
        <v>0</v>
      </c>
      <c r="I16" s="94"/>
      <c r="J16" s="94"/>
      <c r="K16" s="94"/>
      <c r="L16" s="94"/>
      <c r="M16" s="94"/>
      <c r="N16" s="94"/>
      <c r="O16" s="94">
        <f t="shared" si="0"/>
        <v>0</v>
      </c>
    </row>
    <row r="17" spans="1:15" s="88" customFormat="1" ht="15" x14ac:dyDescent="0.3">
      <c r="A17" s="92">
        <v>11</v>
      </c>
      <c r="B17" s="98" t="s">
        <v>48</v>
      </c>
      <c r="C17" s="95"/>
      <c r="D17" s="95"/>
      <c r="E17" s="95"/>
      <c r="F17" s="95"/>
      <c r="G17" s="95"/>
      <c r="H17" s="95">
        <f>SUM(C17:G17)</f>
        <v>0</v>
      </c>
      <c r="I17" s="95"/>
      <c r="J17" s="95"/>
      <c r="K17" s="95"/>
      <c r="L17" s="95"/>
      <c r="M17" s="95"/>
      <c r="N17" s="95"/>
      <c r="O17" s="94">
        <f t="shared" si="0"/>
        <v>0</v>
      </c>
    </row>
    <row r="18" spans="1:15" s="88" customFormat="1" ht="15" x14ac:dyDescent="0.3">
      <c r="A18" s="92">
        <v>12</v>
      </c>
      <c r="B18" s="96" t="s">
        <v>49</v>
      </c>
      <c r="C18" s="94"/>
      <c r="D18" s="94"/>
      <c r="E18" s="94"/>
      <c r="F18" s="94"/>
      <c r="G18" s="94"/>
      <c r="H18" s="95">
        <f>SUM(D18:G18)</f>
        <v>0</v>
      </c>
      <c r="I18" s="94"/>
      <c r="J18" s="94"/>
      <c r="K18" s="94"/>
      <c r="L18" s="94"/>
      <c r="M18" s="94"/>
      <c r="N18" s="94"/>
      <c r="O18" s="94">
        <f t="shared" si="0"/>
        <v>0</v>
      </c>
    </row>
    <row r="19" spans="1:15" s="88" customFormat="1" thickBot="1" x14ac:dyDescent="0.35">
      <c r="A19" s="99">
        <v>13</v>
      </c>
      <c r="B19" s="100" t="s">
        <v>50</v>
      </c>
      <c r="C19" s="101"/>
      <c r="D19" s="101">
        <v>540000</v>
      </c>
      <c r="E19" s="101"/>
      <c r="F19" s="101"/>
      <c r="G19" s="101"/>
      <c r="H19" s="95">
        <f>SUM(D19:G19)</f>
        <v>540000</v>
      </c>
      <c r="I19" s="101">
        <v>477876</v>
      </c>
      <c r="J19" s="101">
        <v>62124</v>
      </c>
      <c r="K19" s="101"/>
      <c r="L19" s="101"/>
      <c r="M19" s="101"/>
      <c r="N19" s="101"/>
      <c r="O19" s="94">
        <f t="shared" si="0"/>
        <v>540000</v>
      </c>
    </row>
    <row r="20" spans="1:15" s="88" customFormat="1" thickBot="1" x14ac:dyDescent="0.35">
      <c r="A20" s="144" t="s">
        <v>51</v>
      </c>
      <c r="B20" s="145"/>
      <c r="C20" s="102">
        <f>SUM(C8:C19)</f>
        <v>0</v>
      </c>
      <c r="D20" s="102">
        <f>SUM(D7:D19)</f>
        <v>923592</v>
      </c>
      <c r="E20" s="102">
        <f t="shared" ref="E20:M20" si="2">SUM(E7:E19)</f>
        <v>0</v>
      </c>
      <c r="F20" s="102">
        <f t="shared" si="2"/>
        <v>0</v>
      </c>
      <c r="G20" s="102">
        <f t="shared" si="2"/>
        <v>0</v>
      </c>
      <c r="H20" s="102">
        <f t="shared" si="2"/>
        <v>923592</v>
      </c>
      <c r="I20" s="102">
        <f t="shared" si="2"/>
        <v>838056</v>
      </c>
      <c r="J20" s="102">
        <f t="shared" si="2"/>
        <v>85536</v>
      </c>
      <c r="K20" s="102">
        <f t="shared" si="2"/>
        <v>0</v>
      </c>
      <c r="L20" s="102">
        <f t="shared" si="2"/>
        <v>0</v>
      </c>
      <c r="M20" s="102">
        <f t="shared" si="2"/>
        <v>0</v>
      </c>
      <c r="N20" s="102">
        <f>SUM(N7:N19)</f>
        <v>0</v>
      </c>
      <c r="O20" s="103">
        <f>SUM(I20:N20)</f>
        <v>923592</v>
      </c>
    </row>
    <row r="21" spans="1:15" s="79" customFormat="1" x14ac:dyDescent="0.3">
      <c r="A21" s="104"/>
      <c r="B21" s="105"/>
      <c r="C21" s="65"/>
      <c r="D21" s="65"/>
      <c r="E21" s="65"/>
      <c r="F21" s="65"/>
      <c r="G21" s="65"/>
      <c r="H21" s="106"/>
      <c r="I21" s="107"/>
      <c r="J21" s="65"/>
      <c r="K21" s="65"/>
      <c r="L21" s="65"/>
      <c r="M21" s="65"/>
      <c r="N21" s="65"/>
      <c r="O21" s="106"/>
    </row>
    <row r="22" spans="1:15" s="79" customFormat="1" x14ac:dyDescent="0.3">
      <c r="A22" s="104"/>
      <c r="B22" s="105"/>
      <c r="C22" s="65"/>
      <c r="D22" s="65"/>
      <c r="E22" s="65"/>
      <c r="F22" s="65"/>
      <c r="G22" s="65"/>
      <c r="H22" s="106"/>
      <c r="I22" s="65"/>
      <c r="J22" s="65"/>
      <c r="K22" s="65"/>
      <c r="L22" s="65"/>
      <c r="M22" s="65"/>
      <c r="N22" s="65"/>
      <c r="O22" s="106"/>
    </row>
    <row r="23" spans="1:15" s="79" customFormat="1" x14ac:dyDescent="0.3">
      <c r="A23" s="104"/>
      <c r="B23" s="105"/>
      <c r="C23" s="65"/>
      <c r="D23" s="65"/>
      <c r="E23" s="65"/>
      <c r="F23" s="65"/>
      <c r="G23" s="65"/>
      <c r="H23" s="106"/>
      <c r="I23" s="65"/>
      <c r="J23" s="65"/>
      <c r="K23" s="65"/>
      <c r="L23" s="65"/>
      <c r="M23" s="65"/>
      <c r="N23" s="65"/>
      <c r="O23" s="106"/>
    </row>
    <row r="24" spans="1:15" x14ac:dyDescent="0.3">
      <c r="A24" s="108"/>
      <c r="B24" s="108"/>
      <c r="C24" s="108"/>
      <c r="D24" s="84"/>
      <c r="E24" s="84"/>
      <c r="F24" s="84"/>
      <c r="G24" s="84"/>
      <c r="H24" s="84"/>
      <c r="I24" s="109"/>
      <c r="J24" s="84"/>
      <c r="K24" s="84"/>
      <c r="L24" s="84"/>
      <c r="M24" s="84"/>
      <c r="N24" s="84"/>
      <c r="O24" s="84"/>
    </row>
    <row r="25" spans="1:15" x14ac:dyDescent="0.3">
      <c r="D25" s="65" t="s">
        <v>19</v>
      </c>
    </row>
  </sheetData>
  <mergeCells count="7">
    <mergeCell ref="A20:B20"/>
    <mergeCell ref="B1:D1"/>
    <mergeCell ref="A5:A6"/>
    <mergeCell ref="B5:B6"/>
    <mergeCell ref="C5:G5"/>
    <mergeCell ref="I5:O5"/>
    <mergeCell ref="A3:O3"/>
  </mergeCells>
  <pageMargins left="0" right="0" top="0.74803149606299213" bottom="0.74803149606299213" header="0.31496062992125984" footer="0.31496062992125984"/>
  <pageSetup paperSize="9" scale="7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11a</vt:lpstr>
      <vt:lpstr>11b</vt:lpstr>
      <vt:lpstr>11c</vt:lpstr>
      <vt:lpstr>'11a'!Nyomtatási_terület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Csányi Csaba Zsolt</dc:creator>
  <cp:lastModifiedBy>Kormos Viktória</cp:lastModifiedBy>
  <cp:lastPrinted>2024-08-23T08:35:39Z</cp:lastPrinted>
  <dcterms:created xsi:type="dcterms:W3CDTF">1997-07-10T06:37:34Z</dcterms:created>
  <dcterms:modified xsi:type="dcterms:W3CDTF">2024-08-23T08:35:56Z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231619D3">
    <vt:lpwstr/>
  </property>
  <property fmtid="{D5CDD505-2E9C-101B-9397-08002B2CF9AE}" pid="20" name="IVID275B1005">
    <vt:lpwstr/>
  </property>
  <property fmtid="{D5CDD505-2E9C-101B-9397-08002B2CF9AE}" pid="21" name="IVID151811FB">
    <vt:lpwstr/>
  </property>
  <property fmtid="{D5CDD505-2E9C-101B-9397-08002B2CF9AE}" pid="22" name="IVIDC072DB97">
    <vt:lpwstr/>
  </property>
  <property fmtid="{D5CDD505-2E9C-101B-9397-08002B2CF9AE}" pid="23" name="IVID1F3A19FD">
    <vt:lpwstr/>
  </property>
  <property fmtid="{D5CDD505-2E9C-101B-9397-08002B2CF9AE}" pid="24" name="IVID2D2E15FA">
    <vt:lpwstr/>
  </property>
  <property fmtid="{D5CDD505-2E9C-101B-9397-08002B2CF9AE}" pid="25" name="IVID241515DE">
    <vt:lpwstr/>
  </property>
  <property fmtid="{D5CDD505-2E9C-101B-9397-08002B2CF9AE}" pid="26" name="IVIDB4DAB4C4">
    <vt:lpwstr/>
  </property>
  <property fmtid="{D5CDD505-2E9C-101B-9397-08002B2CF9AE}" pid="27" name="IVID156D17E7">
    <vt:lpwstr/>
  </property>
  <property fmtid="{D5CDD505-2E9C-101B-9397-08002B2CF9AE}" pid="28" name="IVID15650FFD">
    <vt:lpwstr/>
  </property>
  <property fmtid="{D5CDD505-2E9C-101B-9397-08002B2CF9AE}" pid="29" name="IVID224013FF">
    <vt:lpwstr/>
  </property>
  <property fmtid="{D5CDD505-2E9C-101B-9397-08002B2CF9AE}" pid="30" name="IVIDA5319CE">
    <vt:lpwstr/>
  </property>
  <property fmtid="{D5CDD505-2E9C-101B-9397-08002B2CF9AE}" pid="31" name="IVID44480FFB">
    <vt:lpwstr/>
  </property>
  <property fmtid="{D5CDD505-2E9C-101B-9397-08002B2CF9AE}" pid="32" name="IVID3853AAAD">
    <vt:lpwstr/>
  </property>
  <property fmtid="{D5CDD505-2E9C-101B-9397-08002B2CF9AE}" pid="33" name="IVID37E7A2CF">
    <vt:lpwstr/>
  </property>
  <property fmtid="{D5CDD505-2E9C-101B-9397-08002B2CF9AE}" pid="34" name="IVID3731F071">
    <vt:lpwstr/>
  </property>
  <property fmtid="{D5CDD505-2E9C-101B-9397-08002B2CF9AE}" pid="35" name="IVID37838C89">
    <vt:lpwstr/>
  </property>
  <property fmtid="{D5CDD505-2E9C-101B-9397-08002B2CF9AE}" pid="36" name="IVID3731F2E5">
    <vt:lpwstr/>
  </property>
  <property fmtid="{D5CDD505-2E9C-101B-9397-08002B2CF9AE}" pid="37" name="IVID37E7A94D">
    <vt:lpwstr/>
  </property>
  <property fmtid="{D5CDD505-2E9C-101B-9397-08002B2CF9AE}" pid="38" name="IVID8429F4E3">
    <vt:lpwstr/>
  </property>
  <property fmtid="{D5CDD505-2E9C-101B-9397-08002B2CF9AE}" pid="39" name="IVID38872519">
    <vt:lpwstr/>
  </property>
  <property fmtid="{D5CDD505-2E9C-101B-9397-08002B2CF9AE}" pid="40" name="IVID29109235">
    <vt:lpwstr/>
  </property>
  <property fmtid="{D5CDD505-2E9C-101B-9397-08002B2CF9AE}" pid="41" name="IVID3F2615D0">
    <vt:lpwstr/>
  </property>
</Properties>
</file>